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komunikat" sheetId="1" r:id="rId1"/>
  </sheets>
  <externalReferences>
    <externalReference r:id="rId4"/>
  </externalReferences>
  <definedNames>
    <definedName name="_xlnm._FilterDatabase" localSheetId="0" hidden="1">'komunikat'!$A$2:$H$155</definedName>
  </definedNames>
  <calcPr fullCalcOnLoad="1"/>
</workbook>
</file>

<file path=xl/sharedStrings.xml><?xml version="1.0" encoding="utf-8"?>
<sst xmlns="http://schemas.openxmlformats.org/spreadsheetml/2006/main" count="385" uniqueCount="347">
  <si>
    <t>miejsce</t>
  </si>
  <si>
    <t>Imię i Nazwisko</t>
  </si>
  <si>
    <t>Rocznik</t>
  </si>
  <si>
    <t>Miejscowość</t>
  </si>
  <si>
    <t>Nazwa szkoły - klubu</t>
  </si>
  <si>
    <t>m-ce kat.</t>
  </si>
  <si>
    <t>Kategoria</t>
  </si>
  <si>
    <t>Czas</t>
  </si>
  <si>
    <t>175</t>
  </si>
  <si>
    <t>15:04</t>
  </si>
  <si>
    <t>194</t>
  </si>
  <si>
    <t>Borysiuk Oleksander</t>
  </si>
  <si>
    <t>Ukraina</t>
  </si>
  <si>
    <t>M</t>
  </si>
  <si>
    <t>M-20</t>
  </si>
  <si>
    <t>15:06</t>
  </si>
  <si>
    <t>122</t>
  </si>
  <si>
    <t>15:11</t>
  </si>
  <si>
    <t>183</t>
  </si>
  <si>
    <t>Wojciechowski Michał</t>
  </si>
  <si>
    <t>Tarnobrzeg</t>
  </si>
  <si>
    <t>15:23</t>
  </si>
  <si>
    <t>172</t>
  </si>
  <si>
    <t>15:31</t>
  </si>
  <si>
    <t>176</t>
  </si>
  <si>
    <t>Jastkowice</t>
  </si>
  <si>
    <t>15:52</t>
  </si>
  <si>
    <t>111</t>
  </si>
  <si>
    <t>16:03</t>
  </si>
  <si>
    <t>174</t>
  </si>
  <si>
    <t>16:11</t>
  </si>
  <si>
    <t>121</t>
  </si>
  <si>
    <t>16:12</t>
  </si>
  <si>
    <t>173</t>
  </si>
  <si>
    <t>16:21</t>
  </si>
  <si>
    <t>178</t>
  </si>
  <si>
    <t>16:26</t>
  </si>
  <si>
    <t>179</t>
  </si>
  <si>
    <t>16:30</t>
  </si>
  <si>
    <t>161</t>
  </si>
  <si>
    <t>17:08</t>
  </si>
  <si>
    <t>25</t>
  </si>
  <si>
    <t>17:19</t>
  </si>
  <si>
    <t>193</t>
  </si>
  <si>
    <t>Kiliarska Valentyna</t>
  </si>
  <si>
    <t>K</t>
  </si>
  <si>
    <t>K-20</t>
  </si>
  <si>
    <t>17:20</t>
  </si>
  <si>
    <t>182</t>
  </si>
  <si>
    <t>17:22</t>
  </si>
  <si>
    <t>169</t>
  </si>
  <si>
    <t>17:30</t>
  </si>
  <si>
    <t>36</t>
  </si>
  <si>
    <t>17:35</t>
  </si>
  <si>
    <t>559</t>
  </si>
  <si>
    <t>17:41</t>
  </si>
  <si>
    <t>165</t>
  </si>
  <si>
    <t>17:42</t>
  </si>
  <si>
    <t>252</t>
  </si>
  <si>
    <t>17:44</t>
  </si>
  <si>
    <t>184</t>
  </si>
  <si>
    <t>17:46</t>
  </si>
  <si>
    <t>29</t>
  </si>
  <si>
    <t>17:47</t>
  </si>
  <si>
    <t>69</t>
  </si>
  <si>
    <t>M-16</t>
  </si>
  <si>
    <t>17:49</t>
  </si>
  <si>
    <t>186</t>
  </si>
  <si>
    <t>Grdeń Krzysztof</t>
  </si>
  <si>
    <t>WitarTarnobrzeg</t>
  </si>
  <si>
    <t>M-40</t>
  </si>
  <si>
    <t>17:57</t>
  </si>
  <si>
    <t>163</t>
  </si>
  <si>
    <t>18:00</t>
  </si>
  <si>
    <t>171</t>
  </si>
  <si>
    <t>18:07</t>
  </si>
  <si>
    <t>Wasilewska Joanna</t>
  </si>
  <si>
    <t xml:space="preserve">Biłgoraj </t>
  </si>
  <si>
    <t>Miód Kozacki Biłgoraj</t>
  </si>
  <si>
    <t>118</t>
  </si>
  <si>
    <t>18:08</t>
  </si>
  <si>
    <t>Dudek Sebasian</t>
  </si>
  <si>
    <t>Nowa Dęba</t>
  </si>
  <si>
    <t>MKS STAL Nowa Dęba</t>
  </si>
  <si>
    <t>18:10</t>
  </si>
  <si>
    <t>27</t>
  </si>
  <si>
    <t>18:15</t>
  </si>
  <si>
    <t>Pieróg Sebastian</t>
  </si>
  <si>
    <t>Wólka Tanewska  </t>
  </si>
  <si>
    <t>KP Tanew</t>
  </si>
  <si>
    <t>18:19</t>
  </si>
  <si>
    <t>113</t>
  </si>
  <si>
    <t>18:30</t>
  </si>
  <si>
    <t xml:space="preserve">Augustyn Andrzej  </t>
  </si>
  <si>
    <t xml:space="preserve">Stalowa Wola </t>
  </si>
  <si>
    <t>SKB Stalowa Wola</t>
  </si>
  <si>
    <t>M-50</t>
  </si>
  <si>
    <t>18:31</t>
  </si>
  <si>
    <t>Basak Sebastian</t>
  </si>
  <si>
    <t>Stalowa Wola</t>
  </si>
  <si>
    <t xml:space="preserve">MKL Sparta Stalowa Wola </t>
  </si>
  <si>
    <t>18:40</t>
  </si>
  <si>
    <t>78</t>
  </si>
  <si>
    <t>18:44</t>
  </si>
  <si>
    <t>Sitkowski Rafał</t>
  </si>
  <si>
    <t>M-30</t>
  </si>
  <si>
    <t>18:47</t>
  </si>
  <si>
    <t>67</t>
  </si>
  <si>
    <t>18:55</t>
  </si>
  <si>
    <t>151</t>
  </si>
  <si>
    <t>18:59</t>
  </si>
  <si>
    <t>190</t>
  </si>
  <si>
    <t>Piecuch Michał</t>
  </si>
  <si>
    <t>Lubenia</t>
  </si>
  <si>
    <t>19:10</t>
  </si>
  <si>
    <t>164</t>
  </si>
  <si>
    <t>19:11</t>
  </si>
  <si>
    <t>16</t>
  </si>
  <si>
    <t>19:19</t>
  </si>
  <si>
    <t>2</t>
  </si>
  <si>
    <t>19:28</t>
  </si>
  <si>
    <t>157</t>
  </si>
  <si>
    <t>19:30</t>
  </si>
  <si>
    <t>39</t>
  </si>
  <si>
    <t>19:39</t>
  </si>
  <si>
    <t>158</t>
  </si>
  <si>
    <t>19:42</t>
  </si>
  <si>
    <t>70</t>
  </si>
  <si>
    <t>19:44</t>
  </si>
  <si>
    <t>152</t>
  </si>
  <si>
    <t>75</t>
  </si>
  <si>
    <t>19:48</t>
  </si>
  <si>
    <t>93</t>
  </si>
  <si>
    <t>195</t>
  </si>
  <si>
    <t>Ugrynczuk Oksana</t>
  </si>
  <si>
    <t>170</t>
  </si>
  <si>
    <t>48</t>
  </si>
  <si>
    <t>11</t>
  </si>
  <si>
    <t>114</t>
  </si>
  <si>
    <t>155</t>
  </si>
  <si>
    <t>5</t>
  </si>
  <si>
    <t>12</t>
  </si>
  <si>
    <t>73</t>
  </si>
  <si>
    <t>77</t>
  </si>
  <si>
    <t>160</t>
  </si>
  <si>
    <t>45</t>
  </si>
  <si>
    <t>102</t>
  </si>
  <si>
    <t>26</t>
  </si>
  <si>
    <t>8</t>
  </si>
  <si>
    <t>162</t>
  </si>
  <si>
    <t>100</t>
  </si>
  <si>
    <t>80</t>
  </si>
  <si>
    <t>62</t>
  </si>
  <si>
    <t>47</t>
  </si>
  <si>
    <t>49</t>
  </si>
  <si>
    <t>1</t>
  </si>
  <si>
    <t>42</t>
  </si>
  <si>
    <t>6</t>
  </si>
  <si>
    <t>43</t>
  </si>
  <si>
    <t>191</t>
  </si>
  <si>
    <t>Pieczonka Artur</t>
  </si>
  <si>
    <t>125</t>
  </si>
  <si>
    <t>86</t>
  </si>
  <si>
    <t>72</t>
  </si>
  <si>
    <t>94</t>
  </si>
  <si>
    <t>35</t>
  </si>
  <si>
    <t>188</t>
  </si>
  <si>
    <t>Zych Lesław</t>
  </si>
  <si>
    <t>LKB Rudnik</t>
  </si>
  <si>
    <t>M-60</t>
  </si>
  <si>
    <t>60</t>
  </si>
  <si>
    <t>106</t>
  </si>
  <si>
    <t>95</t>
  </si>
  <si>
    <t>490</t>
  </si>
  <si>
    <t>96</t>
  </si>
  <si>
    <t>55</t>
  </si>
  <si>
    <t>180</t>
  </si>
  <si>
    <t>Rzeszów</t>
  </si>
  <si>
    <t>166</t>
  </si>
  <si>
    <t>99</t>
  </si>
  <si>
    <t>23</t>
  </si>
  <si>
    <t>91</t>
  </si>
  <si>
    <t>154</t>
  </si>
  <si>
    <t>79</t>
  </si>
  <si>
    <t>153</t>
  </si>
  <si>
    <t>10</t>
  </si>
  <si>
    <t>343</t>
  </si>
  <si>
    <t>181</t>
  </si>
  <si>
    <t>90</t>
  </si>
  <si>
    <t>150</t>
  </si>
  <si>
    <t>82</t>
  </si>
  <si>
    <t>124</t>
  </si>
  <si>
    <t>167</t>
  </si>
  <si>
    <t>189</t>
  </si>
  <si>
    <t>Stopa Mariusz</t>
  </si>
  <si>
    <t>13</t>
  </si>
  <si>
    <t>177</t>
  </si>
  <si>
    <t>71</t>
  </si>
  <si>
    <t>4</t>
  </si>
  <si>
    <t>109</t>
  </si>
  <si>
    <t>187</t>
  </si>
  <si>
    <t>Zając Igor</t>
  </si>
  <si>
    <t>Obojna</t>
  </si>
  <si>
    <t>22</t>
  </si>
  <si>
    <t>64</t>
  </si>
  <si>
    <t>31</t>
  </si>
  <si>
    <t>9</t>
  </si>
  <si>
    <t>107</t>
  </si>
  <si>
    <t>110</t>
  </si>
  <si>
    <t>112</t>
  </si>
  <si>
    <t>65</t>
  </si>
  <si>
    <t>68</t>
  </si>
  <si>
    <t>81</t>
  </si>
  <si>
    <t>123</t>
  </si>
  <si>
    <t>76</t>
  </si>
  <si>
    <t>192</t>
  </si>
  <si>
    <t>Kiełb Mirosław</t>
  </si>
  <si>
    <t>Stalowas Wola</t>
  </si>
  <si>
    <t>17</t>
  </si>
  <si>
    <t>40</t>
  </si>
  <si>
    <t>19</t>
  </si>
  <si>
    <t>54</t>
  </si>
  <si>
    <t>7</t>
  </si>
  <si>
    <t>14</t>
  </si>
  <si>
    <t>3</t>
  </si>
  <si>
    <t>560</t>
  </si>
  <si>
    <t>98</t>
  </si>
  <si>
    <t>97</t>
  </si>
  <si>
    <t>119</t>
  </si>
  <si>
    <t>20</t>
  </si>
  <si>
    <t>50</t>
  </si>
  <si>
    <t>51</t>
  </si>
  <si>
    <t>89</t>
  </si>
  <si>
    <t>32</t>
  </si>
  <si>
    <t>38</t>
  </si>
  <si>
    <t>87</t>
  </si>
  <si>
    <t>83</t>
  </si>
  <si>
    <t>88</t>
  </si>
  <si>
    <t>41</t>
  </si>
  <si>
    <t>120</t>
  </si>
  <si>
    <t>115</t>
  </si>
  <si>
    <t>66</t>
  </si>
  <si>
    <t>44</t>
  </si>
  <si>
    <t>185</t>
  </si>
  <si>
    <t>Stawiarski Ryszard</t>
  </si>
  <si>
    <t>stowarzyszenie Zbyszko w Chełmie</t>
  </si>
  <si>
    <t>W</t>
  </si>
  <si>
    <t>92</t>
  </si>
  <si>
    <t xml:space="preserve">XXI  ULICZNY OGÓLNOPOLSKI  BIEG NIEPODLEGŁOŚCI                                                                                11 LISTOPADA 2013 STALOWA WOLA </t>
  </si>
  <si>
    <t>numer</t>
  </si>
  <si>
    <t>551</t>
  </si>
  <si>
    <t>Bartnik Dariusz</t>
  </si>
  <si>
    <t>Komorów</t>
  </si>
  <si>
    <t>Szkutnicki Witold</t>
  </si>
  <si>
    <t>Łoniów</t>
  </si>
  <si>
    <t>Żak Sebastian</t>
  </si>
  <si>
    <t>Przyszów</t>
  </si>
  <si>
    <t>116</t>
  </si>
  <si>
    <t>19:52</t>
  </si>
  <si>
    <t>19:53</t>
  </si>
  <si>
    <t>20:05</t>
  </si>
  <si>
    <t>20:10</t>
  </si>
  <si>
    <t>20:14</t>
  </si>
  <si>
    <t>20:24</t>
  </si>
  <si>
    <t>20:26</t>
  </si>
  <si>
    <t>20:27</t>
  </si>
  <si>
    <t>20:29</t>
  </si>
  <si>
    <t>20:31</t>
  </si>
  <si>
    <t>20:33</t>
  </si>
  <si>
    <t>20:34</t>
  </si>
  <si>
    <t>20:39</t>
  </si>
  <si>
    <t>20:42</t>
  </si>
  <si>
    <t>20:46</t>
  </si>
  <si>
    <t>20:55</t>
  </si>
  <si>
    <t>21:00</t>
  </si>
  <si>
    <t>21:07</t>
  </si>
  <si>
    <t>21:09</t>
  </si>
  <si>
    <t>21:10</t>
  </si>
  <si>
    <t>21:12</t>
  </si>
  <si>
    <t>21:18</t>
  </si>
  <si>
    <t>21:22</t>
  </si>
  <si>
    <t>21:24</t>
  </si>
  <si>
    <t>21:25</t>
  </si>
  <si>
    <t>21:41</t>
  </si>
  <si>
    <t>21:44</t>
  </si>
  <si>
    <t>21:45</t>
  </si>
  <si>
    <t>21:46</t>
  </si>
  <si>
    <t>21:50</t>
  </si>
  <si>
    <t>21:51</t>
  </si>
  <si>
    <t>21:52</t>
  </si>
  <si>
    <t>22:05</t>
  </si>
  <si>
    <t>22:07</t>
  </si>
  <si>
    <t>22:14</t>
  </si>
  <si>
    <t>22:19</t>
  </si>
  <si>
    <t>22:21</t>
  </si>
  <si>
    <t>22:25</t>
  </si>
  <si>
    <t>22:27</t>
  </si>
  <si>
    <t>22:28</t>
  </si>
  <si>
    <t>22:36</t>
  </si>
  <si>
    <t>22:39</t>
  </si>
  <si>
    <t>22:41</t>
  </si>
  <si>
    <t>22:42</t>
  </si>
  <si>
    <t>22:48</t>
  </si>
  <si>
    <t>22:49</t>
  </si>
  <si>
    <t>22:57</t>
  </si>
  <si>
    <t>22:58</t>
  </si>
  <si>
    <t>23:04</t>
  </si>
  <si>
    <t>23:05</t>
  </si>
  <si>
    <t>23:06</t>
  </si>
  <si>
    <t>23:16</t>
  </si>
  <si>
    <t>23:23</t>
  </si>
  <si>
    <t>23:27</t>
  </si>
  <si>
    <t>23:31</t>
  </si>
  <si>
    <t>23:36</t>
  </si>
  <si>
    <t>23:37</t>
  </si>
  <si>
    <t>23:49</t>
  </si>
  <si>
    <t>23:53</t>
  </si>
  <si>
    <t>23:58</t>
  </si>
  <si>
    <t>24:00</t>
  </si>
  <si>
    <t>24:01</t>
  </si>
  <si>
    <t>24:09</t>
  </si>
  <si>
    <t>24:19</t>
  </si>
  <si>
    <t>24:34</t>
  </si>
  <si>
    <t>24:39</t>
  </si>
  <si>
    <t>24:43</t>
  </si>
  <si>
    <t>26:19</t>
  </si>
  <si>
    <t>26:21</t>
  </si>
  <si>
    <t>26:25</t>
  </si>
  <si>
    <t>26:38</t>
  </si>
  <si>
    <t>27:00</t>
  </si>
  <si>
    <t>27:14</t>
  </si>
  <si>
    <t>27:43</t>
  </si>
  <si>
    <t>27:59</t>
  </si>
  <si>
    <t>28:37</t>
  </si>
  <si>
    <t>28:46</t>
  </si>
  <si>
    <t>28:47</t>
  </si>
  <si>
    <t>29:13</t>
  </si>
  <si>
    <t>29:52</t>
  </si>
  <si>
    <t>30:00</t>
  </si>
  <si>
    <t>30:10</t>
  </si>
  <si>
    <t>30:11</t>
  </si>
  <si>
    <t>30:38</t>
  </si>
  <si>
    <t>31:17</t>
  </si>
  <si>
    <t>31:18</t>
  </si>
  <si>
    <t>32:48</t>
  </si>
  <si>
    <t>38:50</t>
  </si>
  <si>
    <t>41:37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</si>
</sst>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5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6" fillId="0" borderId="11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49" fontId="39" fillId="0" borderId="10" xfId="52" applyNumberFormat="1" applyFont="1" applyBorder="1" applyAlignment="1">
      <alignment horizontal="center" vertical="center"/>
      <protection/>
    </xf>
    <xf numFmtId="49" fontId="39" fillId="33" borderId="10" xfId="52" applyNumberFormat="1" applyFont="1" applyFill="1" applyBorder="1" applyAlignment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</xdr:col>
      <xdr:colOff>409575</xdr:colOff>
      <xdr:row>0</xdr:row>
      <xdr:rowOff>1123950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0</xdr:rowOff>
    </xdr:from>
    <xdr:to>
      <xdr:col>8</xdr:col>
      <xdr:colOff>533400</xdr:colOff>
      <xdr:row>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Aniol\USTAWI~1\Temp\Kopia%20komunikat_11_11_2013_oficjal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 zgłoszenia "/>
      <sheetName val="komunikat"/>
    </sheetNames>
    <sheetDataSet>
      <sheetData sheetId="0">
        <row r="3">
          <cell r="B3" t="str">
            <v>1</v>
          </cell>
          <cell r="C3" t="str">
            <v>Młynarski  Stanisław</v>
          </cell>
          <cell r="D3">
            <v>1954</v>
          </cell>
          <cell r="E3" t="str">
            <v>Stalowa Wola</v>
          </cell>
          <cell r="G3" t="str">
            <v>M</v>
          </cell>
          <cell r="H3" t="str">
            <v>M-50</v>
          </cell>
        </row>
        <row r="4">
          <cell r="B4" t="str">
            <v>2</v>
          </cell>
          <cell r="C4" t="str">
            <v>Maślach  Patrycja</v>
          </cell>
          <cell r="D4">
            <v>1992</v>
          </cell>
          <cell r="E4" t="str">
            <v>Kraśnik</v>
          </cell>
          <cell r="F4" t="str">
            <v>SKB Kraśnik</v>
          </cell>
          <cell r="G4" t="str">
            <v>K</v>
          </cell>
          <cell r="H4" t="str">
            <v>K-20</v>
          </cell>
        </row>
        <row r="5">
          <cell r="B5" t="str">
            <v>3</v>
          </cell>
          <cell r="C5" t="str">
            <v>Karpińska Agata</v>
          </cell>
          <cell r="D5">
            <v>1987</v>
          </cell>
          <cell r="E5" t="str">
            <v>Stalowa Wola</v>
          </cell>
          <cell r="G5" t="str">
            <v>K</v>
          </cell>
          <cell r="H5" t="str">
            <v>K-20</v>
          </cell>
        </row>
        <row r="6">
          <cell r="B6" t="str">
            <v>4</v>
          </cell>
          <cell r="C6" t="str">
            <v>Saja Małgorzara</v>
          </cell>
          <cell r="D6">
            <v>1966</v>
          </cell>
          <cell r="E6" t="str">
            <v>Stalowa Wola</v>
          </cell>
          <cell r="F6" t="str">
            <v>SKB Stalowa Wola</v>
          </cell>
          <cell r="G6" t="str">
            <v>K</v>
          </cell>
          <cell r="H6" t="str">
            <v>K-40</v>
          </cell>
        </row>
        <row r="7">
          <cell r="B7" t="str">
            <v>5</v>
          </cell>
          <cell r="C7" t="str">
            <v>Zatorska Danuta</v>
          </cell>
          <cell r="D7">
            <v>1967</v>
          </cell>
          <cell r="E7" t="str">
            <v>Ropczyce</v>
          </cell>
          <cell r="F7" t="str">
            <v>MOTO- HURT Ropczyce</v>
          </cell>
          <cell r="G7" t="str">
            <v>K</v>
          </cell>
          <cell r="H7" t="str">
            <v>K-40</v>
          </cell>
        </row>
        <row r="8">
          <cell r="B8" t="str">
            <v>6</v>
          </cell>
          <cell r="C8" t="str">
            <v>Szwed Andrzej</v>
          </cell>
          <cell r="D8">
            <v>1974</v>
          </cell>
          <cell r="E8" t="str">
            <v>Stalowa Wola</v>
          </cell>
          <cell r="G8" t="str">
            <v>M</v>
          </cell>
          <cell r="H8" t="str">
            <v>M-30</v>
          </cell>
        </row>
        <row r="9">
          <cell r="B9" t="str">
            <v>7</v>
          </cell>
          <cell r="C9" t="str">
            <v>Zaorska Justyna</v>
          </cell>
          <cell r="D9">
            <v>1974</v>
          </cell>
          <cell r="E9" t="str">
            <v>Stalowa Wola</v>
          </cell>
          <cell r="G9" t="str">
            <v>K</v>
          </cell>
          <cell r="H9" t="str">
            <v>K-20</v>
          </cell>
        </row>
        <row r="10">
          <cell r="B10" t="str">
            <v>8</v>
          </cell>
          <cell r="C10" t="str">
            <v>Hałka Beata</v>
          </cell>
          <cell r="D10">
            <v>1977</v>
          </cell>
          <cell r="E10" t="str">
            <v>Biłgoraj </v>
          </cell>
          <cell r="G10" t="str">
            <v>K</v>
          </cell>
          <cell r="H10" t="str">
            <v>K-20</v>
          </cell>
        </row>
        <row r="11">
          <cell r="B11" t="str">
            <v>9</v>
          </cell>
          <cell r="C11" t="str">
            <v>Cagara Aleksandra  </v>
          </cell>
          <cell r="D11">
            <v>1997</v>
          </cell>
          <cell r="E11" t="str">
            <v>Racławice</v>
          </cell>
          <cell r="F11" t="str">
            <v>MKL Sparta Stalowa Wola </v>
          </cell>
          <cell r="G11" t="str">
            <v>K</v>
          </cell>
          <cell r="H11" t="str">
            <v>K-16</v>
          </cell>
        </row>
        <row r="12">
          <cell r="B12" t="str">
            <v>10</v>
          </cell>
          <cell r="C12" t="str">
            <v>Sokal Agnieszka</v>
          </cell>
          <cell r="D12">
            <v>1984</v>
          </cell>
          <cell r="E12" t="str">
            <v>Biłgoraj </v>
          </cell>
          <cell r="F12" t="str">
            <v>Miód Kozacki Biłgoraj</v>
          </cell>
          <cell r="G12" t="str">
            <v>K</v>
          </cell>
          <cell r="H12" t="str">
            <v>K-20</v>
          </cell>
        </row>
        <row r="13">
          <cell r="B13" t="str">
            <v>11</v>
          </cell>
          <cell r="C13" t="str">
            <v>Siwek Marcin </v>
          </cell>
          <cell r="D13">
            <v>1986</v>
          </cell>
          <cell r="E13" t="str">
            <v>Stalowa Wola</v>
          </cell>
          <cell r="F13" t="str">
            <v>MKL Sparta Stalowa Wola </v>
          </cell>
          <cell r="G13" t="str">
            <v>K</v>
          </cell>
          <cell r="H13" t="str">
            <v>K-20</v>
          </cell>
        </row>
        <row r="14">
          <cell r="B14" t="str">
            <v>12</v>
          </cell>
          <cell r="C14" t="str">
            <v>Piekarz Mariusz</v>
          </cell>
          <cell r="D14">
            <v>1975</v>
          </cell>
          <cell r="E14" t="str">
            <v>Przędzel</v>
          </cell>
          <cell r="F14" t="str">
            <v>SKB Stalowa Wola</v>
          </cell>
          <cell r="G14" t="str">
            <v>M</v>
          </cell>
          <cell r="H14" t="str">
            <v>M-30</v>
          </cell>
        </row>
        <row r="15">
          <cell r="B15" t="str">
            <v>13</v>
          </cell>
          <cell r="C15" t="str">
            <v>Haszto Zdzisław   </v>
          </cell>
          <cell r="D15">
            <v>1955</v>
          </cell>
          <cell r="E15" t="str">
            <v> Leżajsk</v>
          </cell>
          <cell r="G15" t="str">
            <v>M</v>
          </cell>
          <cell r="H15" t="str">
            <v>M-50</v>
          </cell>
        </row>
        <row r="16">
          <cell r="B16" t="str">
            <v>14</v>
          </cell>
          <cell r="C16" t="str">
            <v>Kawa  Bartłomiej </v>
          </cell>
          <cell r="D16">
            <v>1982</v>
          </cell>
          <cell r="E16" t="str">
            <v>Gdańsk</v>
          </cell>
          <cell r="G16" t="str">
            <v>M</v>
          </cell>
          <cell r="H16" t="str">
            <v>M-30</v>
          </cell>
        </row>
        <row r="17">
          <cell r="B17" t="str">
            <v>15</v>
          </cell>
          <cell r="C17" t="str">
            <v>Łach Teresa </v>
          </cell>
          <cell r="D17">
            <v>1975</v>
          </cell>
          <cell r="E17" t="str">
            <v>Jeżowe </v>
          </cell>
          <cell r="F17" t="str">
            <v>Klub Matiego Jeżowe </v>
          </cell>
          <cell r="G17" t="str">
            <v>K</v>
          </cell>
          <cell r="H17" t="str">
            <v>K-20</v>
          </cell>
        </row>
        <row r="18">
          <cell r="B18" t="str">
            <v>16</v>
          </cell>
          <cell r="C18" t="str">
            <v>Łakomski Krzysztof </v>
          </cell>
          <cell r="D18">
            <v>1985</v>
          </cell>
          <cell r="E18" t="str">
            <v>Stalowa Wola </v>
          </cell>
          <cell r="F18" t="str">
            <v>niezrzeszony</v>
          </cell>
          <cell r="G18" t="str">
            <v>M</v>
          </cell>
          <cell r="H18" t="str">
            <v>M-20</v>
          </cell>
        </row>
        <row r="19">
          <cell r="B19" t="str">
            <v>17</v>
          </cell>
          <cell r="C19" t="str">
            <v>Puzio Urszula  </v>
          </cell>
          <cell r="D19">
            <v>1975</v>
          </cell>
          <cell r="E19" t="str">
            <v>Stany</v>
          </cell>
          <cell r="G19" t="str">
            <v>K</v>
          </cell>
          <cell r="H19" t="str">
            <v>K-20</v>
          </cell>
        </row>
        <row r="20">
          <cell r="B20" t="str">
            <v>18</v>
          </cell>
          <cell r="C20" t="str">
            <v>Rybak Sergii </v>
          </cell>
          <cell r="D20">
            <v>1986</v>
          </cell>
          <cell r="E20" t="str">
            <v>Vinnitsa </v>
          </cell>
          <cell r="F20" t="str">
            <v>Finisz Kalisz </v>
          </cell>
          <cell r="G20" t="str">
            <v>K</v>
          </cell>
          <cell r="H20" t="str">
            <v>K-20</v>
          </cell>
        </row>
        <row r="21">
          <cell r="B21" t="str">
            <v>19</v>
          </cell>
          <cell r="C21" t="str">
            <v>Słoniec Małgorzata </v>
          </cell>
          <cell r="D21">
            <v>1986</v>
          </cell>
          <cell r="E21" t="str">
            <v>Stalowa Wola </v>
          </cell>
          <cell r="G21" t="str">
            <v>K</v>
          </cell>
          <cell r="H21" t="str">
            <v>K-20</v>
          </cell>
        </row>
        <row r="22">
          <cell r="B22" t="str">
            <v>20</v>
          </cell>
          <cell r="C22" t="str">
            <v>Wojtasik Małgorzata</v>
          </cell>
          <cell r="D22">
            <v>1977</v>
          </cell>
          <cell r="E22" t="str">
            <v>Stalowa Wola</v>
          </cell>
          <cell r="G22" t="str">
            <v>K</v>
          </cell>
          <cell r="H22" t="str">
            <v>K-20</v>
          </cell>
        </row>
        <row r="23">
          <cell r="B23" t="str">
            <v>21</v>
          </cell>
          <cell r="C23" t="str">
            <v>Assman Grzegorz  </v>
          </cell>
          <cell r="D23">
            <v>1979</v>
          </cell>
          <cell r="E23" t="str">
            <v>Tarnobrzeg</v>
          </cell>
          <cell r="G23" t="str">
            <v>M</v>
          </cell>
          <cell r="H23" t="str">
            <v>M-30</v>
          </cell>
        </row>
        <row r="24">
          <cell r="B24" t="str">
            <v>22</v>
          </cell>
          <cell r="C24" t="str">
            <v>Brzozowski Henryk  </v>
          </cell>
          <cell r="D24">
            <v>1940</v>
          </cell>
          <cell r="E24" t="str">
            <v>Stalowa Wola </v>
          </cell>
          <cell r="F24" t="str">
            <v>SKB Stalowa Wola </v>
          </cell>
          <cell r="G24" t="str">
            <v>M</v>
          </cell>
          <cell r="H24" t="str">
            <v>M-70</v>
          </cell>
        </row>
        <row r="25">
          <cell r="B25" t="str">
            <v>23</v>
          </cell>
          <cell r="C25" t="str">
            <v>Buczek Sławomir  </v>
          </cell>
          <cell r="D25">
            <v>1971</v>
          </cell>
          <cell r="E25" t="str">
            <v>Stalowa Wola </v>
          </cell>
          <cell r="G25" t="str">
            <v>M</v>
          </cell>
          <cell r="H25" t="str">
            <v>M-40</v>
          </cell>
        </row>
        <row r="26">
          <cell r="B26" t="str">
            <v>24</v>
          </cell>
          <cell r="C26" t="str">
            <v>Chamera Wiesław  </v>
          </cell>
          <cell r="D26">
            <v>1957</v>
          </cell>
          <cell r="E26" t="str">
            <v>Lipa </v>
          </cell>
          <cell r="F26" t="str">
            <v>SKB Stalowa Wola</v>
          </cell>
          <cell r="G26" t="str">
            <v>M</v>
          </cell>
          <cell r="H26" t="str">
            <v>M-50</v>
          </cell>
        </row>
        <row r="27">
          <cell r="B27" t="str">
            <v>25</v>
          </cell>
          <cell r="C27" t="str">
            <v>Dolina Daniel </v>
          </cell>
          <cell r="D27">
            <v>1996</v>
          </cell>
          <cell r="E27" t="str">
            <v>Biłgoraj </v>
          </cell>
          <cell r="F27" t="str">
            <v>LKS "Znicz"</v>
          </cell>
          <cell r="G27" t="str">
            <v>M</v>
          </cell>
          <cell r="H27" t="str">
            <v>M-16</v>
          </cell>
        </row>
        <row r="28">
          <cell r="B28" t="str">
            <v>26</v>
          </cell>
          <cell r="C28" t="str">
            <v>Fila Artur  </v>
          </cell>
          <cell r="D28">
            <v>1981</v>
          </cell>
          <cell r="E28" t="str">
            <v>Stalowa Wola </v>
          </cell>
          <cell r="F28" t="str">
            <v>SKB Stalowa Wola </v>
          </cell>
          <cell r="G28" t="str">
            <v>M</v>
          </cell>
          <cell r="H28" t="str">
            <v>M-30</v>
          </cell>
        </row>
        <row r="29">
          <cell r="B29" t="str">
            <v>27</v>
          </cell>
          <cell r="C29" t="str">
            <v>Garbacik Jacek  </v>
          </cell>
          <cell r="D29">
            <v>1967</v>
          </cell>
          <cell r="E29" t="str">
            <v>Stalowa Wola </v>
          </cell>
          <cell r="F29" t="str">
            <v>SKB Stalowa Wola </v>
          </cell>
          <cell r="G29" t="str">
            <v>M</v>
          </cell>
          <cell r="H29" t="str">
            <v>M-40</v>
          </cell>
        </row>
        <row r="30">
          <cell r="B30" t="str">
            <v>28</v>
          </cell>
          <cell r="C30" t="str">
            <v>Jamioł Michał </v>
          </cell>
          <cell r="D30">
            <v>1980</v>
          </cell>
          <cell r="E30" t="str">
            <v>Kielce </v>
          </cell>
          <cell r="F30" t="str">
            <v>niezrzeszony</v>
          </cell>
          <cell r="G30" t="str">
            <v>M</v>
          </cell>
          <cell r="H30" t="str">
            <v>M-30</v>
          </cell>
        </row>
        <row r="31">
          <cell r="B31" t="str">
            <v>29</v>
          </cell>
          <cell r="C31" t="str">
            <v>Pyzik Weronika  </v>
          </cell>
          <cell r="D31">
            <v>1996</v>
          </cell>
          <cell r="E31" t="str">
            <v>Biłgoraj </v>
          </cell>
          <cell r="F31" t="str">
            <v>LKS "Znicz"</v>
          </cell>
          <cell r="G31" t="str">
            <v>K</v>
          </cell>
          <cell r="H31" t="str">
            <v>K-16</v>
          </cell>
        </row>
        <row r="32">
          <cell r="B32" t="str">
            <v>30</v>
          </cell>
          <cell r="C32" t="str">
            <v>Jóźwiakowski Szymon  </v>
          </cell>
          <cell r="D32">
            <v>1978</v>
          </cell>
          <cell r="E32" t="str">
            <v>Stalowa Wola </v>
          </cell>
          <cell r="F32" t="str">
            <v>SKB Stalowa Wola </v>
          </cell>
          <cell r="G32" t="str">
            <v>M</v>
          </cell>
          <cell r="H32" t="str">
            <v>M-30</v>
          </cell>
        </row>
        <row r="33">
          <cell r="B33" t="str">
            <v>31</v>
          </cell>
          <cell r="C33" t="str">
            <v>Kida Rafał </v>
          </cell>
          <cell r="D33">
            <v>1982</v>
          </cell>
          <cell r="E33" t="str">
            <v>Sokołów Małopolski  </v>
          </cell>
          <cell r="G33" t="str">
            <v>M </v>
          </cell>
          <cell r="H33" t="str">
            <v>M-30</v>
          </cell>
        </row>
        <row r="34">
          <cell r="B34" t="str">
            <v>32</v>
          </cell>
          <cell r="C34" t="str">
            <v>Kopała Sylwia </v>
          </cell>
          <cell r="D34">
            <v>1987</v>
          </cell>
          <cell r="E34" t="str">
            <v>Stalowa Wola </v>
          </cell>
          <cell r="F34" t="str">
            <v>Wybiegaj zdrowie </v>
          </cell>
          <cell r="G34" t="str">
            <v>K</v>
          </cell>
          <cell r="H34" t="str">
            <v>K-20</v>
          </cell>
        </row>
        <row r="35">
          <cell r="B35" t="str">
            <v>33</v>
          </cell>
          <cell r="C35" t="str">
            <v>Kopeć Wojciech  </v>
          </cell>
          <cell r="D35">
            <v>1986</v>
          </cell>
          <cell r="E35" t="str">
            <v>Olsztynek </v>
          </cell>
          <cell r="F35" t="str">
            <v>AZS UWM OLSZTYN </v>
          </cell>
          <cell r="G35" t="str">
            <v>M</v>
          </cell>
          <cell r="H35" t="str">
            <v>M-20</v>
          </cell>
        </row>
        <row r="36">
          <cell r="B36" t="str">
            <v>34</v>
          </cell>
          <cell r="C36" t="str">
            <v>Korzeniowski  Władysław </v>
          </cell>
          <cell r="D36">
            <v>1971</v>
          </cell>
          <cell r="E36" t="str">
            <v>Przemyśl  </v>
          </cell>
          <cell r="G36" t="str">
            <v>M</v>
          </cell>
          <cell r="H36" t="str">
            <v>M-40</v>
          </cell>
        </row>
        <row r="37">
          <cell r="B37" t="str">
            <v>35</v>
          </cell>
          <cell r="C37" t="str">
            <v>Lizak  Grzegorz </v>
          </cell>
          <cell r="D37">
            <v>1984</v>
          </cell>
          <cell r="E37" t="str">
            <v>Jastrzębie Zdrój </v>
          </cell>
          <cell r="G37" t="str">
            <v>M</v>
          </cell>
          <cell r="H37" t="str">
            <v>M-20</v>
          </cell>
        </row>
        <row r="38">
          <cell r="B38" t="str">
            <v>36</v>
          </cell>
          <cell r="C38" t="str">
            <v>Lizak  Wojciech </v>
          </cell>
          <cell r="D38">
            <v>1980</v>
          </cell>
          <cell r="E38" t="str">
            <v>Jastrzębie Zdrój </v>
          </cell>
          <cell r="G38" t="str">
            <v>M</v>
          </cell>
          <cell r="H38" t="str">
            <v>M-30</v>
          </cell>
        </row>
        <row r="39">
          <cell r="B39" t="str">
            <v>37</v>
          </cell>
          <cell r="C39" t="str">
            <v>Łach Wiesław </v>
          </cell>
          <cell r="D39">
            <v>1970</v>
          </cell>
          <cell r="E39" t="str">
            <v>Jeżowe </v>
          </cell>
          <cell r="F39" t="str">
            <v>Klub Matiego Jeżowe </v>
          </cell>
          <cell r="G39" t="str">
            <v>M</v>
          </cell>
          <cell r="H39" t="str">
            <v>M-40</v>
          </cell>
        </row>
        <row r="40">
          <cell r="B40" t="str">
            <v>38</v>
          </cell>
          <cell r="C40" t="str">
            <v>Łańcucki Stanisłąw </v>
          </cell>
          <cell r="D40">
            <v>1958</v>
          </cell>
          <cell r="E40" t="str">
            <v>Stalowa Wola</v>
          </cell>
          <cell r="F40" t="str">
            <v>SKB Stalowa Wola</v>
          </cell>
          <cell r="G40" t="str">
            <v>M</v>
          </cell>
          <cell r="H40" t="str">
            <v>M-50</v>
          </cell>
        </row>
        <row r="41">
          <cell r="B41" t="str">
            <v>39</v>
          </cell>
          <cell r="C41" t="str">
            <v>Łoin Ireneusz </v>
          </cell>
          <cell r="D41">
            <v>1976</v>
          </cell>
          <cell r="E41" t="str">
            <v>Stalowa Wola</v>
          </cell>
          <cell r="G41" t="str">
            <v>M</v>
          </cell>
          <cell r="H41" t="str">
            <v>M-30</v>
          </cell>
        </row>
        <row r="42">
          <cell r="B42" t="str">
            <v>40</v>
          </cell>
          <cell r="C42" t="str">
            <v>NIemiec-Jakimów Paulina </v>
          </cell>
          <cell r="D42">
            <v>1982</v>
          </cell>
          <cell r="E42" t="str">
            <v>Stalowa Wola </v>
          </cell>
          <cell r="F42" t="str">
            <v>Stalowowolski Klub Biegacza </v>
          </cell>
          <cell r="G42" t="str">
            <v>K</v>
          </cell>
          <cell r="H42" t="str">
            <v>K-20</v>
          </cell>
        </row>
        <row r="43">
          <cell r="B43" t="str">
            <v>41</v>
          </cell>
          <cell r="C43" t="str">
            <v>Orłowska  Beata </v>
          </cell>
          <cell r="D43">
            <v>1970</v>
          </cell>
          <cell r="E43" t="str">
            <v>Stalowa Wola</v>
          </cell>
          <cell r="G43" t="str">
            <v>K</v>
          </cell>
          <cell r="H43" t="str">
            <v>K-40</v>
          </cell>
        </row>
        <row r="44">
          <cell r="B44" t="str">
            <v>42</v>
          </cell>
          <cell r="C44" t="str">
            <v>Partyka Paweł  </v>
          </cell>
          <cell r="D44">
            <v>1984</v>
          </cell>
          <cell r="E44" t="str">
            <v>Stalowa Wola</v>
          </cell>
          <cell r="G44" t="str">
            <v>M</v>
          </cell>
          <cell r="H44" t="str">
            <v>M-20</v>
          </cell>
        </row>
        <row r="45">
          <cell r="B45" t="str">
            <v>43</v>
          </cell>
          <cell r="C45" t="str">
            <v>Perez  Arnold </v>
          </cell>
          <cell r="D45">
            <v>1993</v>
          </cell>
          <cell r="E45" t="str">
            <v>Stalowa Wola </v>
          </cell>
          <cell r="F45" t="str">
            <v>KKS Victoria Stalowa Wola </v>
          </cell>
          <cell r="G45" t="str">
            <v>M</v>
          </cell>
          <cell r="H45" t="str">
            <v>M-20</v>
          </cell>
        </row>
        <row r="46">
          <cell r="B46" t="str">
            <v>44</v>
          </cell>
          <cell r="C46" t="str">
            <v>Polek Bożena </v>
          </cell>
          <cell r="D46">
            <v>1980</v>
          </cell>
          <cell r="E46" t="str">
            <v>Stalowa Wola </v>
          </cell>
          <cell r="F46" t="str">
            <v>Wybiegaj Zdrowie</v>
          </cell>
          <cell r="G46" t="str">
            <v>K</v>
          </cell>
          <cell r="H46" t="str">
            <v>K-20</v>
          </cell>
        </row>
        <row r="47">
          <cell r="B47" t="str">
            <v>45</v>
          </cell>
          <cell r="C47" t="str">
            <v>Ptasznik Grzegorz  </v>
          </cell>
          <cell r="D47">
            <v>1971</v>
          </cell>
          <cell r="E47" t="str">
            <v>Stalowa Wola </v>
          </cell>
          <cell r="F47" t="str">
            <v>SKB Stalowa Wola</v>
          </cell>
          <cell r="G47" t="str">
            <v>M</v>
          </cell>
          <cell r="H47" t="str">
            <v>M-40</v>
          </cell>
        </row>
        <row r="48">
          <cell r="B48" t="str">
            <v>46</v>
          </cell>
          <cell r="C48" t="str">
            <v>Ramos Dominika </v>
          </cell>
          <cell r="D48">
            <v>1995</v>
          </cell>
          <cell r="E48" t="str">
            <v>Baranów Sandomierski  </v>
          </cell>
          <cell r="G48" t="str">
            <v>K</v>
          </cell>
          <cell r="H48" t="str">
            <v>K-16</v>
          </cell>
        </row>
        <row r="49">
          <cell r="B49" t="str">
            <v>47</v>
          </cell>
          <cell r="C49" t="str">
            <v>Rochowski Piotr </v>
          </cell>
          <cell r="D49">
            <v>1962</v>
          </cell>
          <cell r="E49" t="str">
            <v>Stalowa Wola </v>
          </cell>
          <cell r="F49" t="str">
            <v>SKB Stalowa Wola </v>
          </cell>
          <cell r="G49" t="str">
            <v>M</v>
          </cell>
          <cell r="H49" t="str">
            <v>M-50</v>
          </cell>
        </row>
        <row r="50">
          <cell r="B50" t="str">
            <v>48</v>
          </cell>
          <cell r="C50" t="str">
            <v>Rutkowski  Zygmunt </v>
          </cell>
          <cell r="D50">
            <v>1952</v>
          </cell>
          <cell r="E50" t="str">
            <v>Nowa Dęba </v>
          </cell>
          <cell r="F50" t="str">
            <v>ZMITEK TEAM </v>
          </cell>
          <cell r="G50" t="str">
            <v>M</v>
          </cell>
          <cell r="H50" t="str">
            <v>M-60</v>
          </cell>
        </row>
        <row r="51">
          <cell r="B51" t="str">
            <v>49</v>
          </cell>
          <cell r="C51" t="str">
            <v>Sobino Eugeniusz   </v>
          </cell>
          <cell r="D51">
            <v>1963</v>
          </cell>
          <cell r="E51" t="str">
            <v>Wólka Tanewska  </v>
          </cell>
          <cell r="F51" t="str">
            <v>SKB Stalowa Wola</v>
          </cell>
          <cell r="G51" t="str">
            <v>M</v>
          </cell>
          <cell r="H51" t="str">
            <v>M-50</v>
          </cell>
        </row>
        <row r="52">
          <cell r="B52" t="str">
            <v>50</v>
          </cell>
          <cell r="C52" t="str">
            <v>Starońska Anna </v>
          </cell>
          <cell r="D52">
            <v>1985</v>
          </cell>
          <cell r="E52" t="str">
            <v>Stalowa Wola </v>
          </cell>
          <cell r="F52" t="str">
            <v>Wybiegaj zdrowie </v>
          </cell>
          <cell r="G52" t="str">
            <v>K</v>
          </cell>
          <cell r="H52" t="str">
            <v>K-20</v>
          </cell>
        </row>
        <row r="53">
          <cell r="B53" t="str">
            <v>51</v>
          </cell>
          <cell r="C53" t="str">
            <v>Starońska Dorota </v>
          </cell>
          <cell r="D53">
            <v>1987</v>
          </cell>
          <cell r="E53" t="str">
            <v>Stalowa Wola </v>
          </cell>
          <cell r="F53" t="str">
            <v>Wybiegaj zdrowie </v>
          </cell>
          <cell r="G53" t="str">
            <v>K</v>
          </cell>
          <cell r="H53" t="str">
            <v>K-20</v>
          </cell>
        </row>
        <row r="54">
          <cell r="B54" t="str">
            <v>52</v>
          </cell>
          <cell r="C54" t="str">
            <v>Starzynski Andrii </v>
          </cell>
          <cell r="D54">
            <v>1988</v>
          </cell>
          <cell r="E54" t="str">
            <v>WINNICA </v>
          </cell>
          <cell r="F54" t="str">
            <v>KKB FINISZ KALISZ</v>
          </cell>
          <cell r="G54" t="str">
            <v>M</v>
          </cell>
          <cell r="H54" t="str">
            <v>M-20</v>
          </cell>
        </row>
        <row r="55">
          <cell r="B55" t="str">
            <v>53</v>
          </cell>
          <cell r="C55" t="str">
            <v>Szymanowski Przemysław </v>
          </cell>
          <cell r="D55">
            <v>1986</v>
          </cell>
          <cell r="E55" t="str">
            <v>Starachowice </v>
          </cell>
          <cell r="F55" t="str">
            <v>Polish Energy Partners</v>
          </cell>
          <cell r="G55" t="str">
            <v>M</v>
          </cell>
          <cell r="H55" t="str">
            <v>M-20</v>
          </cell>
        </row>
        <row r="56">
          <cell r="B56" t="str">
            <v>54</v>
          </cell>
          <cell r="C56" t="str">
            <v>Urbaniak Jarosław </v>
          </cell>
          <cell r="D56">
            <v>1989</v>
          </cell>
          <cell r="E56" t="str">
            <v>Trześń </v>
          </cell>
          <cell r="F56" t="str">
            <v>GOSiR Gorzyce </v>
          </cell>
          <cell r="G56" t="str">
            <v>M</v>
          </cell>
          <cell r="H56" t="str">
            <v>M-20</v>
          </cell>
        </row>
        <row r="57">
          <cell r="B57" t="str">
            <v>55</v>
          </cell>
          <cell r="C57" t="str">
            <v>Urbaniak Marian </v>
          </cell>
          <cell r="D57">
            <v>1959</v>
          </cell>
          <cell r="E57" t="str">
            <v>Trześń </v>
          </cell>
          <cell r="F57" t="str">
            <v>GOSiR Gorzyce </v>
          </cell>
          <cell r="G57" t="str">
            <v>M</v>
          </cell>
          <cell r="H57" t="str">
            <v>M-50</v>
          </cell>
        </row>
        <row r="58">
          <cell r="B58" t="str">
            <v>56</v>
          </cell>
          <cell r="C58" t="str">
            <v>Walicki Sebastian </v>
          </cell>
          <cell r="D58">
            <v>1974</v>
          </cell>
          <cell r="E58" t="str">
            <v>Sokołów Młp.  </v>
          </cell>
          <cell r="G58" t="str">
            <v>M</v>
          </cell>
          <cell r="H58" t="str">
            <v>M-30</v>
          </cell>
        </row>
        <row r="59">
          <cell r="B59" t="str">
            <v>57</v>
          </cell>
          <cell r="C59" t="str">
            <v>Wiącek  Marta </v>
          </cell>
          <cell r="D59">
            <v>1987</v>
          </cell>
          <cell r="E59" t="str">
            <v>Sandomierz  </v>
          </cell>
          <cell r="G59" t="str">
            <v>K</v>
          </cell>
          <cell r="H59" t="str">
            <v>K-20</v>
          </cell>
        </row>
        <row r="60">
          <cell r="B60" t="str">
            <v>58</v>
          </cell>
          <cell r="C60" t="str">
            <v>Woźniak Łukasz </v>
          </cell>
          <cell r="D60">
            <v>1990</v>
          </cell>
          <cell r="E60" t="str">
            <v>Strawczyn </v>
          </cell>
          <cell r="F60" t="str">
            <v>Olimp Strawczyn</v>
          </cell>
          <cell r="G60" t="str">
            <v>M</v>
          </cell>
          <cell r="H60" t="str">
            <v>M-20</v>
          </cell>
        </row>
        <row r="61">
          <cell r="B61" t="str">
            <v>59</v>
          </cell>
          <cell r="C61" t="str">
            <v>Wójcik  Marek </v>
          </cell>
          <cell r="D61">
            <v>1959</v>
          </cell>
          <cell r="E61" t="str">
            <v>Nowa Dęba</v>
          </cell>
          <cell r="G61" t="str">
            <v>M</v>
          </cell>
          <cell r="H61" t="str">
            <v>M-50</v>
          </cell>
        </row>
        <row r="62">
          <cell r="B62" t="str">
            <v>60</v>
          </cell>
          <cell r="C62" t="str">
            <v>Wójcik Marek </v>
          </cell>
          <cell r="D62">
            <v>1966</v>
          </cell>
          <cell r="E62" t="str">
            <v>Opatów  </v>
          </cell>
          <cell r="G62" t="str">
            <v>M</v>
          </cell>
          <cell r="H62" t="str">
            <v>M-40</v>
          </cell>
        </row>
        <row r="63">
          <cell r="B63" t="str">
            <v>61</v>
          </cell>
          <cell r="C63" t="str">
            <v>Augustyn Andrzej  </v>
          </cell>
          <cell r="D63">
            <v>1958</v>
          </cell>
          <cell r="E63" t="str">
            <v>Stalowa Wola </v>
          </cell>
          <cell r="F63" t="str">
            <v>SKB Stalowa Wola</v>
          </cell>
          <cell r="G63" t="str">
            <v>M</v>
          </cell>
          <cell r="H63" t="str">
            <v>M-50</v>
          </cell>
        </row>
        <row r="64">
          <cell r="B64" t="str">
            <v>62</v>
          </cell>
          <cell r="C64" t="str">
            <v>Borek Rafał </v>
          </cell>
          <cell r="D64">
            <v>1982</v>
          </cell>
          <cell r="E64" t="str">
            <v>Tarnobrzeg</v>
          </cell>
          <cell r="F64" t="str">
            <v>niezrzeszony</v>
          </cell>
          <cell r="G64" t="str">
            <v>M</v>
          </cell>
          <cell r="H64" t="str">
            <v>M-30</v>
          </cell>
        </row>
        <row r="65">
          <cell r="B65" t="str">
            <v>63</v>
          </cell>
          <cell r="C65" t="str">
            <v>Dałomis Leszek </v>
          </cell>
          <cell r="D65">
            <v>1977</v>
          </cell>
          <cell r="E65" t="str">
            <v>Tryńcza </v>
          </cell>
          <cell r="G65" t="str">
            <v>M</v>
          </cell>
          <cell r="H65" t="str">
            <v>M-30</v>
          </cell>
        </row>
        <row r="66">
          <cell r="B66" t="str">
            <v>64</v>
          </cell>
          <cell r="C66" t="str">
            <v>Gołąbek Paweł </v>
          </cell>
          <cell r="D66">
            <v>1984</v>
          </cell>
          <cell r="E66" t="str">
            <v>Krzątka</v>
          </cell>
          <cell r="F66" t="str">
            <v>niezrzeszony</v>
          </cell>
          <cell r="G66" t="str">
            <v>M</v>
          </cell>
          <cell r="H66" t="str">
            <v>M-20</v>
          </cell>
        </row>
        <row r="67">
          <cell r="B67" t="str">
            <v>65</v>
          </cell>
          <cell r="C67" t="str">
            <v>Jańczyk Kazimierz  </v>
          </cell>
          <cell r="D67">
            <v>1956</v>
          </cell>
          <cell r="E67" t="str">
            <v>Stalowa Wola </v>
          </cell>
          <cell r="F67" t="str">
            <v>niezrzeszony</v>
          </cell>
          <cell r="G67" t="str">
            <v>M</v>
          </cell>
          <cell r="H67" t="str">
            <v>M-50</v>
          </cell>
        </row>
        <row r="68">
          <cell r="B68" t="str">
            <v>66</v>
          </cell>
          <cell r="C68" t="str">
            <v>Kazio Alina  </v>
          </cell>
          <cell r="D68">
            <v>1961</v>
          </cell>
          <cell r="E68" t="str">
            <v>Stalowa Wola </v>
          </cell>
          <cell r="F68" t="str">
            <v>SKB Stalowa Wola</v>
          </cell>
          <cell r="G68" t="str">
            <v>K</v>
          </cell>
          <cell r="H68" t="str">
            <v>K-40</v>
          </cell>
        </row>
        <row r="69">
          <cell r="B69" t="str">
            <v>67</v>
          </cell>
          <cell r="C69" t="str">
            <v>Marut Wojciech  </v>
          </cell>
          <cell r="D69">
            <v>1996</v>
          </cell>
          <cell r="E69" t="str">
            <v>Nisko </v>
          </cell>
          <cell r="F69" t="str">
            <v>KKS Victoria Stalowa Wola</v>
          </cell>
          <cell r="G69" t="str">
            <v>M</v>
          </cell>
          <cell r="H69" t="str">
            <v>M-16</v>
          </cell>
        </row>
        <row r="70">
          <cell r="B70" t="str">
            <v>68</v>
          </cell>
          <cell r="C70" t="str">
            <v>Orłowski  Wojciech </v>
          </cell>
          <cell r="D70">
            <v>1971</v>
          </cell>
          <cell r="E70" t="str">
            <v>Stalowa Wola </v>
          </cell>
          <cell r="F70" t="str">
            <v>niezrzeszony</v>
          </cell>
          <cell r="G70" t="str">
            <v>M</v>
          </cell>
          <cell r="H70" t="str">
            <v>M-40</v>
          </cell>
        </row>
        <row r="71">
          <cell r="B71" t="str">
            <v>69</v>
          </cell>
          <cell r="C71" t="str">
            <v>Jamroz Michał</v>
          </cell>
          <cell r="D71">
            <v>1997</v>
          </cell>
          <cell r="E71" t="str">
            <v>Biłgoraj </v>
          </cell>
          <cell r="F71" t="str">
            <v>LKS "Znicz"</v>
          </cell>
          <cell r="G71" t="str">
            <v>M</v>
          </cell>
          <cell r="H71" t="str">
            <v>K-16</v>
          </cell>
        </row>
        <row r="72">
          <cell r="B72" t="str">
            <v>70</v>
          </cell>
          <cell r="C72" t="str">
            <v>Szabat Wiesław </v>
          </cell>
          <cell r="D72">
            <v>1960</v>
          </cell>
          <cell r="E72" t="str">
            <v>Annopol</v>
          </cell>
          <cell r="G72" t="str">
            <v>M</v>
          </cell>
          <cell r="H72" t="str">
            <v>M-50</v>
          </cell>
        </row>
        <row r="73">
          <cell r="B73" t="str">
            <v>71</v>
          </cell>
          <cell r="C73" t="str">
            <v>Szkoda Robert  </v>
          </cell>
          <cell r="D73">
            <v>1985</v>
          </cell>
          <cell r="E73" t="str">
            <v>Biłgoraj </v>
          </cell>
          <cell r="G73" t="str">
            <v>M</v>
          </cell>
          <cell r="H73" t="str">
            <v>M-20</v>
          </cell>
        </row>
        <row r="74">
          <cell r="B74" t="str">
            <v>72</v>
          </cell>
          <cell r="C74" t="str">
            <v>Szwajka Jakub </v>
          </cell>
          <cell r="D74">
            <v>1996</v>
          </cell>
          <cell r="E74" t="str">
            <v>Stalowa Wola</v>
          </cell>
          <cell r="G74" t="str">
            <v>M</v>
          </cell>
          <cell r="H74" t="str">
            <v>M-16</v>
          </cell>
        </row>
        <row r="75">
          <cell r="B75" t="str">
            <v>73</v>
          </cell>
          <cell r="C75" t="str">
            <v>Szymański Adam  </v>
          </cell>
          <cell r="D75">
            <v>1949</v>
          </cell>
          <cell r="E75" t="str">
            <v>Stalowa Wola </v>
          </cell>
          <cell r="F75" t="str">
            <v>SKB Stalowa Wola </v>
          </cell>
          <cell r="G75" t="str">
            <v>M</v>
          </cell>
          <cell r="H75" t="str">
            <v>M-60</v>
          </cell>
        </row>
        <row r="76">
          <cell r="B76" t="str">
            <v>74</v>
          </cell>
          <cell r="C76" t="str">
            <v>Tarczyński  Jarosław </v>
          </cell>
          <cell r="D76">
            <v>1978</v>
          </cell>
          <cell r="E76" t="str">
            <v>Stalowa Wola </v>
          </cell>
          <cell r="F76" t="str">
            <v>Wybiegaj Zdrowie </v>
          </cell>
          <cell r="G76" t="str">
            <v>M</v>
          </cell>
          <cell r="H76" t="str">
            <v>M-30</v>
          </cell>
        </row>
        <row r="77">
          <cell r="B77" t="str">
            <v>75</v>
          </cell>
          <cell r="C77" t="str">
            <v>Urbański Zbigniew </v>
          </cell>
          <cell r="D77">
            <v>1966</v>
          </cell>
          <cell r="E77" t="str">
            <v>Nowa Dęba </v>
          </cell>
          <cell r="F77" t="str">
            <v>ZMITEK TEAM</v>
          </cell>
          <cell r="G77" t="str">
            <v>M</v>
          </cell>
          <cell r="H77" t="str">
            <v>M-40</v>
          </cell>
        </row>
        <row r="78">
          <cell r="B78" t="str">
            <v>76</v>
          </cell>
          <cell r="C78" t="str">
            <v>Zając Łukasz </v>
          </cell>
          <cell r="D78">
            <v>1980</v>
          </cell>
          <cell r="E78" t="str">
            <v>Stalowa Wola</v>
          </cell>
          <cell r="G78" t="str">
            <v>M</v>
          </cell>
          <cell r="H78" t="str">
            <v>M-30</v>
          </cell>
        </row>
        <row r="79">
          <cell r="B79" t="str">
            <v>77</v>
          </cell>
          <cell r="C79" t="str">
            <v>Zieliński  Andrzej </v>
          </cell>
          <cell r="D79">
            <v>1970</v>
          </cell>
          <cell r="E79" t="str">
            <v>Stalowa Wola  </v>
          </cell>
          <cell r="F79" t="str">
            <v>niezrzeszony</v>
          </cell>
          <cell r="G79" t="str">
            <v>M</v>
          </cell>
          <cell r="H79" t="str">
            <v>M-40</v>
          </cell>
        </row>
        <row r="80">
          <cell r="B80" t="str">
            <v>78</v>
          </cell>
          <cell r="C80" t="str">
            <v>Zmitrowicz Bogdan </v>
          </cell>
          <cell r="D80">
            <v>1977</v>
          </cell>
          <cell r="E80" t="str">
            <v>Nowa Dęba </v>
          </cell>
          <cell r="F80" t="str">
            <v>ZMITEK TEAM </v>
          </cell>
          <cell r="G80" t="str">
            <v>M</v>
          </cell>
          <cell r="H80" t="str">
            <v>M-30</v>
          </cell>
        </row>
        <row r="81">
          <cell r="B81" t="str">
            <v>79</v>
          </cell>
          <cell r="C81" t="str">
            <v>Lebioda Artur</v>
          </cell>
          <cell r="D81">
            <v>1975</v>
          </cell>
          <cell r="E81" t="str">
            <v>Nisko </v>
          </cell>
          <cell r="G81" t="str">
            <v>M</v>
          </cell>
          <cell r="H81" t="str">
            <v>M-30</v>
          </cell>
        </row>
        <row r="82">
          <cell r="B82" t="str">
            <v>80</v>
          </cell>
          <cell r="C82" t="str">
            <v>Wtorek Paweł</v>
          </cell>
          <cell r="D82">
            <v>1979</v>
          </cell>
          <cell r="E82" t="str">
            <v>Stalowa Wola</v>
          </cell>
          <cell r="G82" t="str">
            <v>M</v>
          </cell>
          <cell r="H82" t="str">
            <v>M-30</v>
          </cell>
        </row>
        <row r="83">
          <cell r="B83" t="str">
            <v>81</v>
          </cell>
          <cell r="C83" t="str">
            <v>Kowalski Hubert</v>
          </cell>
          <cell r="D83">
            <v>1982</v>
          </cell>
          <cell r="E83" t="str">
            <v>Wola Rzeczycka</v>
          </cell>
          <cell r="G83" t="str">
            <v>M</v>
          </cell>
          <cell r="H83" t="str">
            <v>M-30</v>
          </cell>
        </row>
        <row r="84">
          <cell r="B84" t="str">
            <v>82</v>
          </cell>
          <cell r="C84" t="str">
            <v>Rusin Grzegorz</v>
          </cell>
          <cell r="D84">
            <v>1974</v>
          </cell>
          <cell r="E84" t="str">
            <v>Stalowa Wola</v>
          </cell>
          <cell r="G84" t="str">
            <v>M</v>
          </cell>
          <cell r="H84" t="str">
            <v>M-30</v>
          </cell>
        </row>
        <row r="85">
          <cell r="B85" t="str">
            <v>83</v>
          </cell>
          <cell r="C85" t="str">
            <v>Łuczak Barbara</v>
          </cell>
          <cell r="D85">
            <v>1988</v>
          </cell>
          <cell r="E85" t="str">
            <v>Sarzyna</v>
          </cell>
          <cell r="G85" t="str">
            <v>K</v>
          </cell>
          <cell r="H85" t="str">
            <v>K-20</v>
          </cell>
        </row>
        <row r="86">
          <cell r="B86" t="str">
            <v>84</v>
          </cell>
          <cell r="C86" t="str">
            <v>Łuczak Paweł</v>
          </cell>
          <cell r="D86">
            <v>1985</v>
          </cell>
          <cell r="E86" t="str">
            <v>Sarzyna</v>
          </cell>
          <cell r="G86" t="str">
            <v>M</v>
          </cell>
          <cell r="H86" t="str">
            <v>M-20</v>
          </cell>
        </row>
        <row r="87">
          <cell r="B87" t="str">
            <v>85</v>
          </cell>
          <cell r="C87" t="str">
            <v>Słoniec Małgorzata </v>
          </cell>
          <cell r="G87" t="str">
            <v>K</v>
          </cell>
          <cell r="H87" t="str">
            <v>K-40</v>
          </cell>
        </row>
        <row r="88">
          <cell r="B88" t="str">
            <v>86</v>
          </cell>
          <cell r="C88" t="str">
            <v>Sokołowski Mariusz</v>
          </cell>
          <cell r="D88">
            <v>1976</v>
          </cell>
          <cell r="E88" t="str">
            <v>Starachowice </v>
          </cell>
          <cell r="G88" t="str">
            <v>M</v>
          </cell>
          <cell r="H88" t="str">
            <v>M-30</v>
          </cell>
        </row>
        <row r="89">
          <cell r="B89" t="str">
            <v>87</v>
          </cell>
          <cell r="C89" t="str">
            <v>Wiatrowicz Barbara</v>
          </cell>
          <cell r="D89">
            <v>1962</v>
          </cell>
          <cell r="E89" t="str">
            <v>Stalowa Wola</v>
          </cell>
          <cell r="G89" t="str">
            <v>K</v>
          </cell>
          <cell r="H89" t="str">
            <v>K-40</v>
          </cell>
        </row>
        <row r="90">
          <cell r="B90" t="str">
            <v>88</v>
          </cell>
          <cell r="C90" t="str">
            <v>Wziątka Krzesztof</v>
          </cell>
          <cell r="D90">
            <v>1988</v>
          </cell>
          <cell r="E90" t="str">
            <v>Sarzyna</v>
          </cell>
          <cell r="G90" t="str">
            <v>M</v>
          </cell>
          <cell r="H90" t="str">
            <v>M-20</v>
          </cell>
        </row>
        <row r="91">
          <cell r="B91" t="str">
            <v>89</v>
          </cell>
          <cell r="C91" t="str">
            <v>Budziło Beata</v>
          </cell>
          <cell r="D91">
            <v>1973</v>
          </cell>
          <cell r="E91" t="str">
            <v>Stalowa Wola</v>
          </cell>
          <cell r="G91" t="str">
            <v>K</v>
          </cell>
          <cell r="H91" t="str">
            <v>K-40</v>
          </cell>
        </row>
        <row r="92">
          <cell r="B92" t="str">
            <v>90</v>
          </cell>
          <cell r="C92" t="str">
            <v>Rębisz Krzysztof</v>
          </cell>
          <cell r="D92">
            <v>1970</v>
          </cell>
          <cell r="E92" t="str">
            <v>Agatówka</v>
          </cell>
          <cell r="G92" t="str">
            <v>M</v>
          </cell>
          <cell r="H92" t="str">
            <v>M-40</v>
          </cell>
        </row>
        <row r="93">
          <cell r="B93" t="str">
            <v>91</v>
          </cell>
          <cell r="C93" t="str">
            <v>Fijak Jerzy</v>
          </cell>
          <cell r="D93">
            <v>1956</v>
          </cell>
          <cell r="E93" t="str">
            <v>Bielsko Biała</v>
          </cell>
          <cell r="G93" t="str">
            <v>M</v>
          </cell>
          <cell r="H93" t="str">
            <v>M-50</v>
          </cell>
        </row>
        <row r="94">
          <cell r="B94" t="str">
            <v>92</v>
          </cell>
          <cell r="C94" t="str">
            <v>Paszkiewicz Zbigniew</v>
          </cell>
          <cell r="D94">
            <v>1931</v>
          </cell>
          <cell r="E94" t="str">
            <v>Stalowa Wola</v>
          </cell>
          <cell r="G94" t="str">
            <v>M</v>
          </cell>
          <cell r="H94" t="str">
            <v>M-70</v>
          </cell>
        </row>
        <row r="95">
          <cell r="B95" t="str">
            <v>93</v>
          </cell>
          <cell r="C95" t="str">
            <v>Nowak Marcin </v>
          </cell>
          <cell r="D95">
            <v>1982</v>
          </cell>
          <cell r="E95" t="str">
            <v>Stalowa Wola</v>
          </cell>
          <cell r="G95" t="str">
            <v>M</v>
          </cell>
          <cell r="H95" t="str">
            <v>M-30</v>
          </cell>
        </row>
        <row r="96">
          <cell r="B96" t="str">
            <v>94</v>
          </cell>
          <cell r="C96" t="str">
            <v>Urbanowicz Jacek</v>
          </cell>
          <cell r="D96">
            <v>1972</v>
          </cell>
          <cell r="E96" t="str">
            <v>Stalowa Wola</v>
          </cell>
          <cell r="G96" t="str">
            <v>M</v>
          </cell>
          <cell r="H96" t="str">
            <v>M-40</v>
          </cell>
        </row>
        <row r="97">
          <cell r="B97" t="str">
            <v>95</v>
          </cell>
          <cell r="C97" t="str">
            <v>Krawczak Jan</v>
          </cell>
          <cell r="D97">
            <v>1952</v>
          </cell>
          <cell r="E97" t="str">
            <v>Stalowa Wola</v>
          </cell>
          <cell r="G97" t="str">
            <v>M</v>
          </cell>
          <cell r="H97" t="str">
            <v>M-60</v>
          </cell>
        </row>
        <row r="98">
          <cell r="B98" t="str">
            <v>96</v>
          </cell>
          <cell r="C98" t="str">
            <v>Wierzgacz Stanisław</v>
          </cell>
          <cell r="D98">
            <v>1985</v>
          </cell>
          <cell r="E98" t="str">
            <v>Stalowa Wola</v>
          </cell>
          <cell r="G98" t="str">
            <v>M</v>
          </cell>
          <cell r="H98" t="str">
            <v>M-20</v>
          </cell>
        </row>
        <row r="99">
          <cell r="B99" t="str">
            <v>97</v>
          </cell>
          <cell r="C99" t="str">
            <v>Wojewoda Jakub </v>
          </cell>
          <cell r="D99">
            <v>1982</v>
          </cell>
          <cell r="E99" t="str">
            <v>Stalowa Wola</v>
          </cell>
          <cell r="G99" t="str">
            <v>M</v>
          </cell>
          <cell r="H99" t="str">
            <v>M-30</v>
          </cell>
        </row>
        <row r="100">
          <cell r="B100" t="str">
            <v>98</v>
          </cell>
          <cell r="C100" t="str">
            <v>Marchewka Kazimierz </v>
          </cell>
          <cell r="D100">
            <v>1958</v>
          </cell>
          <cell r="E100" t="str">
            <v>Stalowa Wola</v>
          </cell>
          <cell r="G100" t="str">
            <v>M</v>
          </cell>
          <cell r="H100" t="str">
            <v>M-50</v>
          </cell>
        </row>
        <row r="101">
          <cell r="B101" t="str">
            <v>99</v>
          </cell>
          <cell r="C101" t="str">
            <v>Danaj Adam</v>
          </cell>
          <cell r="D101">
            <v>1991</v>
          </cell>
          <cell r="E101" t="str">
            <v>Stalowa Wola</v>
          </cell>
          <cell r="F101" t="str">
            <v>Kaito Stalow Wola</v>
          </cell>
          <cell r="G101" t="str">
            <v>M</v>
          </cell>
          <cell r="H101" t="str">
            <v>M-20</v>
          </cell>
        </row>
        <row r="102">
          <cell r="B102" t="str">
            <v>100</v>
          </cell>
          <cell r="C102" t="str">
            <v>Sikora Adam</v>
          </cell>
          <cell r="D102">
            <v>1979</v>
          </cell>
          <cell r="E102" t="str">
            <v>Nisko </v>
          </cell>
          <cell r="G102" t="str">
            <v>M</v>
          </cell>
          <cell r="H102" t="str">
            <v>M-30</v>
          </cell>
        </row>
        <row r="103">
          <cell r="B103" t="str">
            <v>101</v>
          </cell>
          <cell r="C103" t="str">
            <v>Czerwiak Marek </v>
          </cell>
          <cell r="D103">
            <v>1984</v>
          </cell>
          <cell r="E103" t="str">
            <v>Stalowa Wola</v>
          </cell>
          <cell r="F103" t="str">
            <v>niezrzeszony</v>
          </cell>
          <cell r="G103" t="str">
            <v>M</v>
          </cell>
          <cell r="H103" t="str">
            <v>M-20</v>
          </cell>
        </row>
        <row r="104">
          <cell r="B104" t="str">
            <v>102</v>
          </cell>
          <cell r="C104" t="str">
            <v>Chudy Bartłomiej  </v>
          </cell>
          <cell r="D104">
            <v>1991</v>
          </cell>
          <cell r="E104" t="str">
            <v>Stalowa Wola</v>
          </cell>
          <cell r="G104" t="str">
            <v>M</v>
          </cell>
          <cell r="H104" t="str">
            <v>M-20</v>
          </cell>
        </row>
        <row r="105">
          <cell r="B105" t="str">
            <v>103</v>
          </cell>
          <cell r="C105" t="str">
            <v>Maślanka  Marcin </v>
          </cell>
          <cell r="D105">
            <v>1979</v>
          </cell>
          <cell r="E105" t="str">
            <v>Stany</v>
          </cell>
          <cell r="G105" t="str">
            <v>M</v>
          </cell>
          <cell r="H105" t="str">
            <v>M-30</v>
          </cell>
        </row>
        <row r="106">
          <cell r="B106" t="str">
            <v>104</v>
          </cell>
          <cell r="C106" t="str">
            <v>Ostrovska Mariya </v>
          </cell>
          <cell r="D106">
            <v>1955</v>
          </cell>
          <cell r="E106" t="str">
            <v>Kyiv </v>
          </cell>
          <cell r="F106" t="str">
            <v>MOZ </v>
          </cell>
          <cell r="G106" t="str">
            <v>K</v>
          </cell>
          <cell r="H106" t="str">
            <v>K-40</v>
          </cell>
        </row>
        <row r="107">
          <cell r="B107" t="str">
            <v>105</v>
          </cell>
          <cell r="C107" t="str">
            <v>Owanek Wojciech </v>
          </cell>
          <cell r="D107">
            <v>1976</v>
          </cell>
          <cell r="E107" t="str">
            <v>Ulanów</v>
          </cell>
          <cell r="G107" t="str">
            <v>M</v>
          </cell>
          <cell r="H107" t="str">
            <v>M-30</v>
          </cell>
        </row>
        <row r="108">
          <cell r="B108" t="str">
            <v>106</v>
          </cell>
          <cell r="C108" t="str">
            <v>Pietrusiak Marek  </v>
          </cell>
          <cell r="D108">
            <v>1964</v>
          </cell>
          <cell r="E108" t="str">
            <v>Krosno</v>
          </cell>
          <cell r="G108" t="str">
            <v>M</v>
          </cell>
          <cell r="H108" t="str">
            <v>M-40</v>
          </cell>
        </row>
        <row r="109">
          <cell r="B109" t="str">
            <v>107</v>
          </cell>
          <cell r="C109" t="str">
            <v>Szewczyk Ryszard </v>
          </cell>
          <cell r="D109">
            <v>1958</v>
          </cell>
          <cell r="E109" t="str">
            <v>Nisko </v>
          </cell>
          <cell r="F109" t="str">
            <v>KŻR "VIS"  Nisko</v>
          </cell>
          <cell r="G109" t="str">
            <v>M</v>
          </cell>
          <cell r="H109" t="str">
            <v>M-50</v>
          </cell>
        </row>
        <row r="110">
          <cell r="B110" t="str">
            <v>108</v>
          </cell>
          <cell r="C110" t="str">
            <v>Świś Paweł  </v>
          </cell>
          <cell r="D110">
            <v>1985</v>
          </cell>
          <cell r="E110" t="str">
            <v>Dzwola</v>
          </cell>
          <cell r="G110" t="str">
            <v>M</v>
          </cell>
          <cell r="H110" t="str">
            <v>M-20</v>
          </cell>
        </row>
        <row r="111">
          <cell r="B111" t="str">
            <v>109</v>
          </cell>
          <cell r="C111" t="str">
            <v>Młynarczyk Marcin</v>
          </cell>
          <cell r="D111">
            <v>1974</v>
          </cell>
          <cell r="E111" t="str">
            <v>Stalowa Wola</v>
          </cell>
          <cell r="G111" t="str">
            <v>M</v>
          </cell>
          <cell r="H111" t="str">
            <v>M-30</v>
          </cell>
        </row>
        <row r="112">
          <cell r="B112" t="str">
            <v>110</v>
          </cell>
          <cell r="C112" t="str">
            <v>Kata Adam</v>
          </cell>
          <cell r="D112">
            <v>1972</v>
          </cell>
          <cell r="E112" t="str">
            <v>Stalowa Wola</v>
          </cell>
          <cell r="G112" t="str">
            <v>M</v>
          </cell>
          <cell r="H112" t="str">
            <v>M-40</v>
          </cell>
        </row>
        <row r="113">
          <cell r="B113" t="str">
            <v>111</v>
          </cell>
          <cell r="C113" t="str">
            <v>Pawłowski Patryk</v>
          </cell>
          <cell r="D113">
            <v>1993</v>
          </cell>
          <cell r="E113" t="str">
            <v>Stalowa Wola</v>
          </cell>
          <cell r="G113" t="str">
            <v>M</v>
          </cell>
          <cell r="H113" t="str">
            <v>M-20</v>
          </cell>
        </row>
        <row r="114">
          <cell r="B114" t="str">
            <v>112</v>
          </cell>
          <cell r="C114" t="str">
            <v>Gutowski Zbigniew</v>
          </cell>
          <cell r="D114">
            <v>1947</v>
          </cell>
          <cell r="E114" t="str">
            <v>Stalowa Wola</v>
          </cell>
          <cell r="G114" t="str">
            <v>M</v>
          </cell>
          <cell r="H114" t="str">
            <v>M-60</v>
          </cell>
        </row>
        <row r="115">
          <cell r="B115" t="str">
            <v>113</v>
          </cell>
          <cell r="C115" t="str">
            <v>Gruca Bartosz</v>
          </cell>
          <cell r="D115">
            <v>1992</v>
          </cell>
          <cell r="E115" t="str">
            <v>Stalowa Wola</v>
          </cell>
          <cell r="G115" t="str">
            <v>M</v>
          </cell>
          <cell r="H115" t="str">
            <v>M-20</v>
          </cell>
        </row>
        <row r="116">
          <cell r="B116" t="str">
            <v>114</v>
          </cell>
          <cell r="C116" t="str">
            <v>Serafin Adam</v>
          </cell>
          <cell r="D116">
            <v>1994</v>
          </cell>
          <cell r="E116" t="str">
            <v>Przyszów</v>
          </cell>
          <cell r="G116" t="str">
            <v>M</v>
          </cell>
          <cell r="H116" t="str">
            <v>M-16</v>
          </cell>
        </row>
        <row r="117">
          <cell r="B117" t="str">
            <v>115</v>
          </cell>
          <cell r="C117" t="str">
            <v>Warchoł Kamil</v>
          </cell>
          <cell r="D117">
            <v>1995</v>
          </cell>
          <cell r="E117" t="str">
            <v>Przyszów</v>
          </cell>
          <cell r="G117" t="str">
            <v>M</v>
          </cell>
          <cell r="H117" t="str">
            <v>M-16</v>
          </cell>
        </row>
        <row r="118">
          <cell r="B118" t="str">
            <v>116</v>
          </cell>
          <cell r="C118" t="str">
            <v>Żak Sebastian</v>
          </cell>
          <cell r="D118">
            <v>1997</v>
          </cell>
          <cell r="E118" t="str">
            <v>Przyszów</v>
          </cell>
          <cell r="G118" t="str">
            <v>M</v>
          </cell>
          <cell r="H118" t="str">
            <v>M-16</v>
          </cell>
        </row>
        <row r="119">
          <cell r="B119" t="str">
            <v>117</v>
          </cell>
          <cell r="C119" t="str">
            <v>Basak Sebastian</v>
          </cell>
          <cell r="D119">
            <v>1995</v>
          </cell>
          <cell r="E119" t="str">
            <v>Stalowa Wola</v>
          </cell>
          <cell r="F119" t="str">
            <v>MKL Sparta Stalowa Wola </v>
          </cell>
          <cell r="G119" t="str">
            <v>M</v>
          </cell>
          <cell r="H119" t="str">
            <v>M-16</v>
          </cell>
        </row>
        <row r="120">
          <cell r="B120" t="str">
            <v>118</v>
          </cell>
          <cell r="C120" t="str">
            <v>Tomaszewski Jakub</v>
          </cell>
          <cell r="D120">
            <v>1996</v>
          </cell>
          <cell r="E120" t="str">
            <v>Janów Lubelski</v>
          </cell>
          <cell r="F120" t="str">
            <v>SKB Kraśnik</v>
          </cell>
          <cell r="G120" t="str">
            <v>M</v>
          </cell>
          <cell r="H120" t="str">
            <v>M-16</v>
          </cell>
        </row>
        <row r="121">
          <cell r="B121" t="str">
            <v>119</v>
          </cell>
          <cell r="C121" t="str">
            <v>Gąbka Krzysztof</v>
          </cell>
          <cell r="D121">
            <v>1952</v>
          </cell>
          <cell r="E121" t="str">
            <v>Stalowa Wola</v>
          </cell>
          <cell r="G121" t="str">
            <v>M</v>
          </cell>
          <cell r="H121" t="str">
            <v>M-60</v>
          </cell>
        </row>
        <row r="122">
          <cell r="B122" t="str">
            <v>120</v>
          </cell>
          <cell r="C122" t="str">
            <v>Żurawski Mieczysław</v>
          </cell>
          <cell r="D122">
            <v>1954</v>
          </cell>
          <cell r="E122" t="str">
            <v>Stalowa Wola</v>
          </cell>
          <cell r="F122" t="str">
            <v>KB Stalowa Wola</v>
          </cell>
          <cell r="G122" t="str">
            <v>M</v>
          </cell>
          <cell r="H122" t="str">
            <v>M-50</v>
          </cell>
        </row>
        <row r="123">
          <cell r="B123" t="str">
            <v>121</v>
          </cell>
          <cell r="C123" t="str">
            <v>Biały Michał</v>
          </cell>
          <cell r="D123">
            <v>1991</v>
          </cell>
          <cell r="E123" t="str">
            <v>Kraśnik</v>
          </cell>
          <cell r="F123" t="str">
            <v>SKB Kraśnik</v>
          </cell>
          <cell r="G123" t="str">
            <v>M</v>
          </cell>
          <cell r="H123" t="str">
            <v>M-20</v>
          </cell>
        </row>
        <row r="124">
          <cell r="B124" t="str">
            <v>122</v>
          </cell>
          <cell r="C124" t="str">
            <v>Jastrzębski Kamil</v>
          </cell>
          <cell r="D124">
            <v>1992</v>
          </cell>
          <cell r="E124" t="str">
            <v>Kraśnik</v>
          </cell>
          <cell r="F124" t="str">
            <v>SKB Kraśnik</v>
          </cell>
          <cell r="G124" t="str">
            <v>M</v>
          </cell>
          <cell r="H124" t="str">
            <v>M-20</v>
          </cell>
        </row>
        <row r="125">
          <cell r="B125" t="str">
            <v>123</v>
          </cell>
          <cell r="C125" t="str">
            <v>Borek Sławomir</v>
          </cell>
          <cell r="D125">
            <v>1978</v>
          </cell>
          <cell r="E125" t="str">
            <v>Tarnobrzeg</v>
          </cell>
          <cell r="G125" t="str">
            <v>M</v>
          </cell>
          <cell r="H125" t="str">
            <v>M-30</v>
          </cell>
        </row>
        <row r="126">
          <cell r="B126" t="str">
            <v>124</v>
          </cell>
          <cell r="C126" t="str">
            <v>Myszka Eugeniusz</v>
          </cell>
          <cell r="D126">
            <v>1951</v>
          </cell>
          <cell r="E126" t="str">
            <v>Stalowa Wola</v>
          </cell>
          <cell r="G126" t="str">
            <v>M</v>
          </cell>
          <cell r="H126" t="str">
            <v>M-60</v>
          </cell>
        </row>
        <row r="127">
          <cell r="B127" t="str">
            <v>125</v>
          </cell>
          <cell r="C127" t="str">
            <v>Grzebek Sławomir</v>
          </cell>
          <cell r="D127">
            <v>1981</v>
          </cell>
          <cell r="E127" t="str">
            <v>Siedliska</v>
          </cell>
          <cell r="G127" t="str">
            <v>M</v>
          </cell>
          <cell r="H127" t="str">
            <v>M-30</v>
          </cell>
        </row>
        <row r="128">
          <cell r="B128" t="str">
            <v>555</v>
          </cell>
          <cell r="C128" t="str">
            <v>Sitkowski Rafał</v>
          </cell>
          <cell r="D128">
            <v>1976</v>
          </cell>
          <cell r="E128" t="str">
            <v>Stalowa Wola</v>
          </cell>
          <cell r="G128" t="str">
            <v>M</v>
          </cell>
          <cell r="H128" t="str">
            <v>M-30</v>
          </cell>
        </row>
        <row r="129">
          <cell r="B129" t="str">
            <v>559</v>
          </cell>
          <cell r="C129" t="str">
            <v>Ciszczonik Sebastian</v>
          </cell>
          <cell r="D129">
            <v>1984</v>
          </cell>
          <cell r="E129" t="str">
            <v>Rzeszów</v>
          </cell>
          <cell r="F129" t="str">
            <v>Rzeszowskie Gazele i Geparty</v>
          </cell>
          <cell r="G129" t="str">
            <v>M</v>
          </cell>
          <cell r="H129" t="str">
            <v>M-20</v>
          </cell>
        </row>
        <row r="130">
          <cell r="B130" t="str">
            <v>560</v>
          </cell>
          <cell r="C130" t="str">
            <v>Karpiński Rafał</v>
          </cell>
          <cell r="D130">
            <v>1985</v>
          </cell>
          <cell r="E130" t="str">
            <v>Stalowa Wola</v>
          </cell>
          <cell r="G130" t="str">
            <v>M</v>
          </cell>
          <cell r="H130" t="str">
            <v>M-20</v>
          </cell>
        </row>
        <row r="131">
          <cell r="B131" t="str">
            <v>490</v>
          </cell>
          <cell r="C131" t="str">
            <v>Wojtak Bohdan</v>
          </cell>
          <cell r="D131">
            <v>1978</v>
          </cell>
          <cell r="E131" t="str">
            <v>Stalowa Wola</v>
          </cell>
          <cell r="G131" t="str">
            <v>M</v>
          </cell>
          <cell r="H131" t="str">
            <v>M-30</v>
          </cell>
        </row>
        <row r="132">
          <cell r="B132" t="str">
            <v>252</v>
          </cell>
          <cell r="C132" t="str">
            <v>Dryps Ryszard</v>
          </cell>
          <cell r="D132">
            <v>1957</v>
          </cell>
          <cell r="E132" t="str">
            <v>Leżajsk</v>
          </cell>
          <cell r="F132" t="str">
            <v>Leżajsk</v>
          </cell>
          <cell r="G132" t="str">
            <v>M</v>
          </cell>
          <cell r="H132" t="str">
            <v>M-50</v>
          </cell>
        </row>
        <row r="133">
          <cell r="B133" t="str">
            <v>150</v>
          </cell>
          <cell r="C133" t="str">
            <v>Buksa Andrzej</v>
          </cell>
          <cell r="D133">
            <v>1974</v>
          </cell>
          <cell r="E133" t="str">
            <v>Pysznica</v>
          </cell>
          <cell r="G133" t="str">
            <v>M</v>
          </cell>
          <cell r="H133" t="str">
            <v>M-30</v>
          </cell>
        </row>
        <row r="134">
          <cell r="B134" t="str">
            <v>151</v>
          </cell>
          <cell r="C134" t="str">
            <v>Wicha Mirosław</v>
          </cell>
          <cell r="D134">
            <v>1970</v>
          </cell>
          <cell r="E134" t="str">
            <v>Opatów  </v>
          </cell>
          <cell r="G134" t="str">
            <v>M</v>
          </cell>
          <cell r="H134" t="str">
            <v>M-40</v>
          </cell>
        </row>
        <row r="135">
          <cell r="B135" t="str">
            <v>152</v>
          </cell>
          <cell r="C135" t="str">
            <v>Gęśla Janusz</v>
          </cell>
          <cell r="D135">
            <v>1994</v>
          </cell>
          <cell r="E135" t="str">
            <v>Chłopska Wola</v>
          </cell>
          <cell r="G135" t="str">
            <v>M</v>
          </cell>
          <cell r="H135" t="str">
            <v>M-16</v>
          </cell>
        </row>
        <row r="136">
          <cell r="B136" t="str">
            <v>153</v>
          </cell>
          <cell r="C136" t="str">
            <v>Pyz Paweł</v>
          </cell>
          <cell r="D136">
            <v>1994</v>
          </cell>
          <cell r="E136" t="str">
            <v>Chłopska Wola</v>
          </cell>
          <cell r="G136" t="str">
            <v>M</v>
          </cell>
          <cell r="H136" t="str">
            <v>M-16</v>
          </cell>
        </row>
        <row r="137">
          <cell r="B137" t="str">
            <v>154</v>
          </cell>
          <cell r="C137" t="str">
            <v>Dymowski Marcin</v>
          </cell>
          <cell r="D137">
            <v>1994</v>
          </cell>
          <cell r="E137" t="str">
            <v>Jastkowice</v>
          </cell>
          <cell r="G137" t="str">
            <v>M</v>
          </cell>
          <cell r="H137" t="str">
            <v>M-16</v>
          </cell>
        </row>
        <row r="138">
          <cell r="B138" t="str">
            <v>155</v>
          </cell>
          <cell r="C138" t="str">
            <v>Wasilewski Radosław</v>
          </cell>
          <cell r="D138">
            <v>1985</v>
          </cell>
          <cell r="E138" t="str">
            <v>Biłgoraj </v>
          </cell>
          <cell r="G138" t="str">
            <v>M</v>
          </cell>
          <cell r="H138" t="str">
            <v>M-20</v>
          </cell>
        </row>
        <row r="139">
          <cell r="B139" t="str">
            <v>156</v>
          </cell>
          <cell r="C139" t="str">
            <v>Wasilewska Joanna</v>
          </cell>
          <cell r="D139">
            <v>1981</v>
          </cell>
          <cell r="E139" t="str">
            <v>Biłgoraj </v>
          </cell>
          <cell r="F139" t="str">
            <v>Miód Kozacki Biłgoraj</v>
          </cell>
          <cell r="G139" t="str">
            <v>K</v>
          </cell>
          <cell r="H139" t="str">
            <v>K-20</v>
          </cell>
        </row>
        <row r="140">
          <cell r="B140" t="str">
            <v>157</v>
          </cell>
          <cell r="C140" t="str">
            <v>Bosak Sławomir</v>
          </cell>
          <cell r="D140">
            <v>1972</v>
          </cell>
          <cell r="E140" t="str">
            <v>Biłgoraj </v>
          </cell>
          <cell r="F140" t="str">
            <v>BSK Miód Kozacki Biłgoraj</v>
          </cell>
          <cell r="G140" t="str">
            <v>M</v>
          </cell>
          <cell r="H140" t="str">
            <v>M-40</v>
          </cell>
        </row>
        <row r="141">
          <cell r="B141" t="str">
            <v>158</v>
          </cell>
          <cell r="C141" t="str">
            <v>Zapasek Zbigniew</v>
          </cell>
          <cell r="D141">
            <v>1955</v>
          </cell>
          <cell r="E141" t="str">
            <v>Biłgoraj </v>
          </cell>
          <cell r="G141" t="str">
            <v>M</v>
          </cell>
          <cell r="H141" t="str">
            <v>M-50</v>
          </cell>
        </row>
        <row r="142">
          <cell r="B142" t="str">
            <v>159</v>
          </cell>
          <cell r="C142" t="str">
            <v>Pieróg Sebastian</v>
          </cell>
          <cell r="D142">
            <v>1996</v>
          </cell>
          <cell r="E142" t="str">
            <v>Wólka Tanewska  </v>
          </cell>
          <cell r="F142" t="str">
            <v>KP Tanew</v>
          </cell>
          <cell r="G142" t="str">
            <v>M</v>
          </cell>
          <cell r="H142" t="str">
            <v>M-16</v>
          </cell>
        </row>
        <row r="143">
          <cell r="B143" t="str">
            <v>160</v>
          </cell>
          <cell r="C143" t="str">
            <v>Butryn Łukasz</v>
          </cell>
          <cell r="D143">
            <v>1991</v>
          </cell>
          <cell r="E143" t="str">
            <v>Nisko </v>
          </cell>
          <cell r="G143" t="str">
            <v>M</v>
          </cell>
          <cell r="H143" t="str">
            <v>M-20</v>
          </cell>
        </row>
        <row r="144">
          <cell r="B144" t="str">
            <v>161</v>
          </cell>
          <cell r="C144" t="str">
            <v>Fila Robert</v>
          </cell>
          <cell r="D144">
            <v>1978</v>
          </cell>
          <cell r="E144" t="str">
            <v>Stalowa Wola</v>
          </cell>
          <cell r="F144" t="str">
            <v>SKB Stalowa Wola</v>
          </cell>
          <cell r="G144" t="str">
            <v>M</v>
          </cell>
          <cell r="H144" t="str">
            <v>M-30</v>
          </cell>
        </row>
        <row r="145">
          <cell r="B145" t="str">
            <v>162</v>
          </cell>
          <cell r="C145" t="str">
            <v>Krempa Marek</v>
          </cell>
          <cell r="D145">
            <v>1971</v>
          </cell>
          <cell r="E145" t="str">
            <v>Tarnobrzeg</v>
          </cell>
          <cell r="G145" t="str">
            <v>M</v>
          </cell>
          <cell r="H145" t="str">
            <v>M-40</v>
          </cell>
        </row>
        <row r="146">
          <cell r="B146" t="str">
            <v>551</v>
          </cell>
          <cell r="C146" t="str">
            <v>Bartnik Dariusz</v>
          </cell>
          <cell r="D146">
            <v>1976</v>
          </cell>
          <cell r="E146" t="str">
            <v>Stalowa Wola</v>
          </cell>
          <cell r="G146" t="str">
            <v>M</v>
          </cell>
          <cell r="H146" t="str">
            <v>M-30</v>
          </cell>
        </row>
        <row r="147">
          <cell r="B147" t="str">
            <v>343</v>
          </cell>
          <cell r="C147" t="str">
            <v>Pyclik Jan</v>
          </cell>
          <cell r="D147">
            <v>1965</v>
          </cell>
          <cell r="E147" t="str">
            <v>Dąbrowa Rzeczycka</v>
          </cell>
          <cell r="G147" t="str">
            <v>W</v>
          </cell>
          <cell r="H147" t="str">
            <v>W</v>
          </cell>
        </row>
        <row r="148">
          <cell r="B148" t="str">
            <v>203</v>
          </cell>
          <cell r="C148" t="str">
            <v>Szkutnicki Witold</v>
          </cell>
          <cell r="D148">
            <v>1976</v>
          </cell>
          <cell r="E148" t="str">
            <v>Łoniów</v>
          </cell>
          <cell r="G148" t="str">
            <v>M</v>
          </cell>
          <cell r="H148" t="str">
            <v>M-30</v>
          </cell>
        </row>
        <row r="149">
          <cell r="B149" t="str">
            <v>163</v>
          </cell>
          <cell r="C149" t="str">
            <v>Mach Angelika</v>
          </cell>
          <cell r="D149">
            <v>1991</v>
          </cell>
          <cell r="E149" t="str">
            <v>Lublin</v>
          </cell>
          <cell r="F149" t="str">
            <v>AZS UMCS Lublin</v>
          </cell>
          <cell r="G149" t="str">
            <v>K</v>
          </cell>
          <cell r="H149" t="str">
            <v>K-20</v>
          </cell>
        </row>
        <row r="150">
          <cell r="B150" t="str">
            <v>164</v>
          </cell>
          <cell r="C150" t="str">
            <v>Beśka Michał</v>
          </cell>
          <cell r="D150">
            <v>1983</v>
          </cell>
          <cell r="E150" t="str">
            <v>Gorzyce</v>
          </cell>
          <cell r="F150" t="str">
            <v>Gosir Gorzyce</v>
          </cell>
          <cell r="G150" t="str">
            <v>M</v>
          </cell>
          <cell r="H150" t="str">
            <v>M-30</v>
          </cell>
        </row>
        <row r="151">
          <cell r="B151" t="str">
            <v>165</v>
          </cell>
          <cell r="C151" t="str">
            <v>Piaseczny Robert</v>
          </cell>
          <cell r="D151">
            <v>1977</v>
          </cell>
          <cell r="E151" t="str">
            <v>Gorzyce</v>
          </cell>
          <cell r="F151" t="str">
            <v>GOSIR Gorzyce</v>
          </cell>
          <cell r="G151" t="str">
            <v>M</v>
          </cell>
          <cell r="H151" t="str">
            <v>M-30</v>
          </cell>
        </row>
        <row r="152">
          <cell r="B152" t="str">
            <v>166</v>
          </cell>
          <cell r="C152" t="str">
            <v>Drzymała Adam</v>
          </cell>
          <cell r="D152">
            <v>1989</v>
          </cell>
          <cell r="E152" t="str">
            <v>Nisko </v>
          </cell>
          <cell r="G152" t="str">
            <v>M</v>
          </cell>
          <cell r="H152" t="str">
            <v>M-20</v>
          </cell>
        </row>
        <row r="153">
          <cell r="B153" t="str">
            <v>167</v>
          </cell>
          <cell r="C153" t="str">
            <v>Taraszka Ernest</v>
          </cell>
          <cell r="D153">
            <v>1976</v>
          </cell>
          <cell r="E153" t="str">
            <v>Stalowa Wola</v>
          </cell>
          <cell r="G153" t="str">
            <v>M</v>
          </cell>
          <cell r="H153" t="str">
            <v>M-30</v>
          </cell>
        </row>
        <row r="154">
          <cell r="B154" t="str">
            <v>168</v>
          </cell>
          <cell r="C154" t="str">
            <v>Dudek Sebasian</v>
          </cell>
          <cell r="D154">
            <v>1995</v>
          </cell>
          <cell r="E154" t="str">
            <v>Nowa Dęba</v>
          </cell>
          <cell r="F154" t="str">
            <v>MKS STAL Nowa Dęba</v>
          </cell>
          <cell r="G154" t="str">
            <v>M</v>
          </cell>
          <cell r="H154" t="str">
            <v>M-16</v>
          </cell>
        </row>
        <row r="155">
          <cell r="B155" t="str">
            <v>169</v>
          </cell>
          <cell r="C155" t="str">
            <v>Wójcik Anna</v>
          </cell>
          <cell r="D155">
            <v>1994</v>
          </cell>
          <cell r="E155" t="str">
            <v>Stalowa Wola</v>
          </cell>
          <cell r="F155" t="str">
            <v>KKS Victoria</v>
          </cell>
          <cell r="G155" t="str">
            <v>K</v>
          </cell>
          <cell r="H155" t="str">
            <v>K-16</v>
          </cell>
        </row>
        <row r="156">
          <cell r="B156" t="str">
            <v>170</v>
          </cell>
          <cell r="C156" t="str">
            <v>Kargol Katarzyna</v>
          </cell>
          <cell r="D156">
            <v>1996</v>
          </cell>
          <cell r="E156" t="str">
            <v>Stalowa Wola</v>
          </cell>
          <cell r="F156" t="str">
            <v>MKL Sparta Stalowa Wola </v>
          </cell>
          <cell r="G156" t="str">
            <v>K</v>
          </cell>
          <cell r="H156" t="str">
            <v>K-16</v>
          </cell>
        </row>
        <row r="157">
          <cell r="B157" t="str">
            <v>171</v>
          </cell>
          <cell r="C157" t="str">
            <v>Sabat Anna</v>
          </cell>
          <cell r="D157">
            <v>1993</v>
          </cell>
          <cell r="E157" t="str">
            <v>Jeżowe </v>
          </cell>
          <cell r="G157" t="str">
            <v>K</v>
          </cell>
          <cell r="H157" t="str">
            <v>K-20</v>
          </cell>
        </row>
        <row r="158">
          <cell r="B158" t="str">
            <v>172</v>
          </cell>
          <cell r="C158" t="str">
            <v>Żądło Jacek</v>
          </cell>
          <cell r="D158">
            <v>1991</v>
          </cell>
          <cell r="E158" t="str">
            <v>Mielec</v>
          </cell>
          <cell r="F158" t="str">
            <v>LKS Mielec</v>
          </cell>
          <cell r="G158" t="str">
            <v>M</v>
          </cell>
          <cell r="H158" t="str">
            <v>M-20</v>
          </cell>
        </row>
        <row r="159">
          <cell r="B159" t="str">
            <v>173</v>
          </cell>
          <cell r="C159" t="str">
            <v>Jachym Tomasz</v>
          </cell>
          <cell r="D159">
            <v>1993</v>
          </cell>
          <cell r="E159" t="str">
            <v>Stara Jastrząbka</v>
          </cell>
          <cell r="F159" t="str">
            <v>WKS Wawel Kraków</v>
          </cell>
          <cell r="G159" t="str">
            <v>M</v>
          </cell>
          <cell r="H159" t="str">
            <v>M-20</v>
          </cell>
        </row>
        <row r="160">
          <cell r="B160" t="str">
            <v>174</v>
          </cell>
          <cell r="C160" t="str">
            <v>Pszeniczny Piotr</v>
          </cell>
          <cell r="D160">
            <v>1994</v>
          </cell>
          <cell r="E160" t="str">
            <v>Mielec</v>
          </cell>
          <cell r="F160" t="str">
            <v>LKS Mielec</v>
          </cell>
          <cell r="G160" t="str">
            <v>M</v>
          </cell>
          <cell r="H160" t="str">
            <v>M-16</v>
          </cell>
        </row>
        <row r="161">
          <cell r="B161" t="str">
            <v>175</v>
          </cell>
          <cell r="C161" t="str">
            <v>Kern Artur</v>
          </cell>
          <cell r="D161">
            <v>1981</v>
          </cell>
          <cell r="E161" t="str">
            <v>Kraków</v>
          </cell>
          <cell r="G161" t="str">
            <v>M</v>
          </cell>
          <cell r="H161" t="str">
            <v>M-30</v>
          </cell>
        </row>
        <row r="162">
          <cell r="B162" t="str">
            <v>176</v>
          </cell>
          <cell r="C162" t="str">
            <v>Dziuba Bogdan</v>
          </cell>
          <cell r="D162">
            <v>1974</v>
          </cell>
          <cell r="F162" t="str">
            <v>SKB Stalowa Wola</v>
          </cell>
          <cell r="G162" t="str">
            <v>M</v>
          </cell>
          <cell r="H162" t="str">
            <v>M-30</v>
          </cell>
        </row>
        <row r="163">
          <cell r="B163" t="str">
            <v>177</v>
          </cell>
          <cell r="C163" t="str">
            <v>Piechociński Zbigniew</v>
          </cell>
          <cell r="D163">
            <v>1953</v>
          </cell>
          <cell r="E163" t="str">
            <v>Baranów Sandomierski  </v>
          </cell>
          <cell r="G163" t="str">
            <v>M</v>
          </cell>
          <cell r="H163" t="str">
            <v>M-60</v>
          </cell>
        </row>
        <row r="164">
          <cell r="B164" t="str">
            <v>178</v>
          </cell>
          <cell r="C164" t="str">
            <v>Karkut Bogdan</v>
          </cell>
          <cell r="D164">
            <v>1970</v>
          </cell>
          <cell r="E164" t="str">
            <v>Komarów</v>
          </cell>
          <cell r="G164" t="str">
            <v>M</v>
          </cell>
          <cell r="H164" t="str">
            <v>M-40</v>
          </cell>
        </row>
        <row r="165">
          <cell r="B165" t="str">
            <v>179</v>
          </cell>
          <cell r="C165" t="str">
            <v>Sudoł Edward</v>
          </cell>
          <cell r="D165">
            <v>1976</v>
          </cell>
          <cell r="E165" t="str">
            <v>Gwoździec</v>
          </cell>
          <cell r="F165" t="str">
            <v>MKL Sparta Stalowa Wola </v>
          </cell>
          <cell r="G165" t="str">
            <v>M</v>
          </cell>
          <cell r="H165" t="str">
            <v>M-30</v>
          </cell>
        </row>
        <row r="166">
          <cell r="B166" t="str">
            <v>180</v>
          </cell>
          <cell r="C166" t="str">
            <v>Wiater Katarzyna</v>
          </cell>
          <cell r="D166">
            <v>1983</v>
          </cell>
          <cell r="F166" t="str">
            <v>MKL Sparta Stalowa Wola </v>
          </cell>
          <cell r="G166" t="str">
            <v>K</v>
          </cell>
          <cell r="H166" t="str">
            <v>K-20</v>
          </cell>
        </row>
        <row r="167">
          <cell r="B167" t="str">
            <v>181</v>
          </cell>
          <cell r="C167" t="str">
            <v>Stylski Marian</v>
          </cell>
          <cell r="D167">
            <v>1951</v>
          </cell>
          <cell r="E167" t="str">
            <v>Rudnik</v>
          </cell>
          <cell r="F167" t="str">
            <v>LKB Rudnik</v>
          </cell>
          <cell r="G167" t="str">
            <v>M</v>
          </cell>
          <cell r="H167" t="str">
            <v>M-60</v>
          </cell>
        </row>
        <row r="168">
          <cell r="B168" t="str">
            <v>182</v>
          </cell>
          <cell r="C168" t="str">
            <v>Trzaskalska Izabela</v>
          </cell>
          <cell r="D168">
            <v>1988</v>
          </cell>
          <cell r="E168" t="str">
            <v>Terespol</v>
          </cell>
          <cell r="F168" t="str">
            <v>AZS UMCS Lublin</v>
          </cell>
          <cell r="G168" t="str">
            <v>K</v>
          </cell>
          <cell r="H168" t="str">
            <v>K-20</v>
          </cell>
        </row>
        <row r="169">
          <cell r="B169" t="str">
            <v>184</v>
          </cell>
          <cell r="C169" t="str">
            <v>Kisiel Michał</v>
          </cell>
          <cell r="D169">
            <v>1995</v>
          </cell>
          <cell r="F169" t="str">
            <v>KKS Victoria Stalowa Wola</v>
          </cell>
          <cell r="G169" t="str">
            <v>M</v>
          </cell>
          <cell r="H169" t="str">
            <v>M-16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PageLayoutView="0" workbookViewId="0" topLeftCell="A1">
      <selection activeCell="K47" sqref="K47"/>
    </sheetView>
  </sheetViews>
  <sheetFormatPr defaultColWidth="9.140625" defaultRowHeight="12.75"/>
  <cols>
    <col min="1" max="1" width="10.7109375" style="16" customWidth="1"/>
    <col min="2" max="2" width="13.140625" style="24" customWidth="1"/>
    <col min="3" max="3" width="32.140625" style="17" customWidth="1"/>
    <col min="4" max="4" width="12.7109375" style="16" customWidth="1"/>
    <col min="5" max="5" width="21.8515625" style="18" customWidth="1"/>
    <col min="6" max="6" width="32.140625" style="0" customWidth="1"/>
    <col min="7" max="7" width="11.00390625" style="19" customWidth="1"/>
    <col min="8" max="8" width="11.8515625" style="19" customWidth="1"/>
    <col min="9" max="9" width="9.140625" style="38" customWidth="1"/>
  </cols>
  <sheetData>
    <row r="1" spans="1:9" ht="95.25" customHeight="1">
      <c r="A1" s="20"/>
      <c r="B1" s="23"/>
      <c r="C1" s="30" t="s">
        <v>248</v>
      </c>
      <c r="D1" s="31"/>
      <c r="E1" s="31"/>
      <c r="F1" s="31"/>
      <c r="G1" s="31"/>
      <c r="H1" s="21"/>
      <c r="I1" s="32"/>
    </row>
    <row r="2" spans="1:9" s="1" customFormat="1" ht="29.25" customHeight="1">
      <c r="A2" s="26" t="s">
        <v>0</v>
      </c>
      <c r="B2" s="25" t="s">
        <v>249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33" t="s">
        <v>7</v>
      </c>
    </row>
    <row r="3" spans="1:9" ht="15">
      <c r="A3" s="2">
        <v>1</v>
      </c>
      <c r="B3" s="7" t="s">
        <v>8</v>
      </c>
      <c r="C3" s="8" t="str">
        <f>VLOOKUP(B3,'[1]baza zgłoszenia '!$B$3:$H$169,2,FALSE)</f>
        <v>Kern Artur</v>
      </c>
      <c r="D3" s="9">
        <f>VLOOKUP(B3,'[1]baza zgłoszenia '!$B$3:$H$169,3,FALSE)</f>
        <v>1981</v>
      </c>
      <c r="E3" s="8" t="str">
        <f>VLOOKUP(B3,'[1]baza zgłoszenia '!$B$3:$H$169,4,FALSE)</f>
        <v>Kraków</v>
      </c>
      <c r="F3" s="8"/>
      <c r="G3" s="3" t="str">
        <f>VLOOKUP(B3,'[1]baza zgłoszenia '!$B$3:$H$169,6,FALSE)</f>
        <v>M</v>
      </c>
      <c r="H3" s="9" t="str">
        <f>VLOOKUP(B3,'[1]baza zgłoszenia '!$B$3:$H$169,7,FALSE)</f>
        <v>M-30</v>
      </c>
      <c r="I3" s="34" t="s">
        <v>9</v>
      </c>
    </row>
    <row r="4" spans="1:9" ht="15">
      <c r="A4" s="2">
        <v>2</v>
      </c>
      <c r="B4" s="7" t="s">
        <v>10</v>
      </c>
      <c r="C4" s="4" t="s">
        <v>11</v>
      </c>
      <c r="D4" s="5">
        <v>1987</v>
      </c>
      <c r="E4" s="6" t="s">
        <v>12</v>
      </c>
      <c r="F4" s="6"/>
      <c r="G4" s="3" t="s">
        <v>13</v>
      </c>
      <c r="H4" s="5" t="s">
        <v>14</v>
      </c>
      <c r="I4" s="34" t="s">
        <v>15</v>
      </c>
    </row>
    <row r="5" spans="1:9" ht="15">
      <c r="A5" s="2">
        <v>3</v>
      </c>
      <c r="B5" s="7" t="s">
        <v>16</v>
      </c>
      <c r="C5" s="8" t="str">
        <f>VLOOKUP(B5,'[1]baza zgłoszenia '!$B$3:$H$169,2,FALSE)</f>
        <v>Jastrzębski Kamil</v>
      </c>
      <c r="D5" s="9">
        <f>VLOOKUP(B5,'[1]baza zgłoszenia '!$B$3:$H$169,3,FALSE)</f>
        <v>1992</v>
      </c>
      <c r="E5" s="8" t="str">
        <f>VLOOKUP(B5,'[1]baza zgłoszenia '!$B$3:$H$169,4,FALSE)</f>
        <v>Kraśnik</v>
      </c>
      <c r="F5" s="8" t="str">
        <f>VLOOKUP(B5,'[1]baza zgłoszenia '!$B$3:$H$169,5,FALSE)</f>
        <v>SKB Kraśnik</v>
      </c>
      <c r="G5" s="3" t="str">
        <f>VLOOKUP(B5,'[1]baza zgłoszenia '!$B$3:$H$169,6,FALSE)</f>
        <v>M</v>
      </c>
      <c r="H5" s="9" t="str">
        <f>VLOOKUP(B5,'[1]baza zgłoszenia '!$B$3:$H$169,7,FALSE)</f>
        <v>M-20</v>
      </c>
      <c r="I5" s="34" t="s">
        <v>17</v>
      </c>
    </row>
    <row r="6" spans="1:9" ht="15">
      <c r="A6" s="2">
        <v>4</v>
      </c>
      <c r="B6" s="7" t="s">
        <v>18</v>
      </c>
      <c r="C6" s="4" t="s">
        <v>19</v>
      </c>
      <c r="D6" s="5">
        <v>1988</v>
      </c>
      <c r="E6" s="6" t="s">
        <v>20</v>
      </c>
      <c r="F6" s="6"/>
      <c r="G6" s="5">
        <v>1</v>
      </c>
      <c r="H6" s="5" t="s">
        <v>14</v>
      </c>
      <c r="I6" s="34" t="s">
        <v>21</v>
      </c>
    </row>
    <row r="7" spans="1:9" ht="15">
      <c r="A7" s="2">
        <v>5</v>
      </c>
      <c r="B7" s="7" t="s">
        <v>22</v>
      </c>
      <c r="C7" s="8" t="str">
        <f>VLOOKUP(B7,'[1]baza zgłoszenia '!$B$3:$H$169,2,FALSE)</f>
        <v>Żądło Jacek</v>
      </c>
      <c r="D7" s="9">
        <f>VLOOKUP(B7,'[1]baza zgłoszenia '!$B$3:$H$169,3,FALSE)</f>
        <v>1991</v>
      </c>
      <c r="E7" s="8" t="str">
        <f>VLOOKUP(B7,'[1]baza zgłoszenia '!$B$3:$H$169,4,FALSE)</f>
        <v>Mielec</v>
      </c>
      <c r="F7" s="8" t="str">
        <f>VLOOKUP(B7,'[1]baza zgłoszenia '!$B$3:$H$169,5,FALSE)</f>
        <v>LKS Mielec</v>
      </c>
      <c r="G7" s="9">
        <v>2</v>
      </c>
      <c r="H7" s="9" t="str">
        <f>VLOOKUP(B7,'[1]baza zgłoszenia '!$B$3:$H$169,7,FALSE)</f>
        <v>M-20</v>
      </c>
      <c r="I7" s="34" t="s">
        <v>23</v>
      </c>
    </row>
    <row r="8" spans="1:9" ht="15">
      <c r="A8" s="2">
        <v>6</v>
      </c>
      <c r="B8" s="7" t="s">
        <v>24</v>
      </c>
      <c r="C8" s="6" t="str">
        <f>VLOOKUP(B8,'[1]baza zgłoszenia '!$B$3:$H$169,2,FALSE)</f>
        <v>Dziuba Bogdan</v>
      </c>
      <c r="D8" s="5">
        <f>VLOOKUP(B8,'[1]baza zgłoszenia '!$B$3:$H$169,3,FALSE)</f>
        <v>1974</v>
      </c>
      <c r="E8" s="6" t="s">
        <v>25</v>
      </c>
      <c r="F8" s="6" t="str">
        <f>VLOOKUP(B8,'[1]baza zgłoszenia '!$B$3:$H$169,5,FALSE)</f>
        <v>SKB Stalowa Wola</v>
      </c>
      <c r="G8" s="5">
        <v>1</v>
      </c>
      <c r="H8" s="5" t="str">
        <f>VLOOKUP(B8,'[1]baza zgłoszenia '!$B$3:$H$169,7,FALSE)</f>
        <v>M-30</v>
      </c>
      <c r="I8" s="34" t="s">
        <v>26</v>
      </c>
    </row>
    <row r="9" spans="1:9" ht="15">
      <c r="A9" s="2">
        <v>7</v>
      </c>
      <c r="B9" s="7" t="s">
        <v>27</v>
      </c>
      <c r="C9" s="8" t="str">
        <f>VLOOKUP(B9,'[1]baza zgłoszenia '!$B$3:$H$169,2,FALSE)</f>
        <v>Pawłowski Patryk</v>
      </c>
      <c r="D9" s="9">
        <f>VLOOKUP(B9,'[1]baza zgłoszenia '!$B$3:$H$169,3,FALSE)</f>
        <v>1993</v>
      </c>
      <c r="E9" s="8" t="str">
        <f>VLOOKUP(B9,'[1]baza zgłoszenia '!$B$3:$H$169,4,FALSE)</f>
        <v>Stalowa Wola</v>
      </c>
      <c r="F9" s="8"/>
      <c r="G9" s="9">
        <v>3</v>
      </c>
      <c r="H9" s="9" t="str">
        <f>VLOOKUP(B9,'[1]baza zgłoszenia '!$B$3:$H$169,7,FALSE)</f>
        <v>M-20</v>
      </c>
      <c r="I9" s="34" t="s">
        <v>28</v>
      </c>
    </row>
    <row r="10" spans="1:9" ht="15">
      <c r="A10" s="2">
        <v>8</v>
      </c>
      <c r="B10" s="7" t="s">
        <v>29</v>
      </c>
      <c r="C10" s="6" t="str">
        <f>VLOOKUP(B10,'[1]baza zgłoszenia '!$B$3:$H$169,2,FALSE)</f>
        <v>Pszeniczny Piotr</v>
      </c>
      <c r="D10" s="5">
        <f>VLOOKUP(B10,'[1]baza zgłoszenia '!$B$3:$H$169,3,FALSE)</f>
        <v>1994</v>
      </c>
      <c r="E10" s="6" t="str">
        <f>VLOOKUP(B10,'[1]baza zgłoszenia '!$B$3:$H$169,4,FALSE)</f>
        <v>Mielec</v>
      </c>
      <c r="F10" s="6" t="str">
        <f>VLOOKUP(B10,'[1]baza zgłoszenia '!$B$3:$H$169,5,FALSE)</f>
        <v>LKS Mielec</v>
      </c>
      <c r="G10" s="5">
        <v>1</v>
      </c>
      <c r="H10" s="5" t="str">
        <f>VLOOKUP(B10,'[1]baza zgłoszenia '!$B$3:$H$169,7,FALSE)</f>
        <v>M-16</v>
      </c>
      <c r="I10" s="34" t="s">
        <v>30</v>
      </c>
    </row>
    <row r="11" spans="1:9" ht="15">
      <c r="A11" s="2">
        <v>9</v>
      </c>
      <c r="B11" s="7" t="s">
        <v>31</v>
      </c>
      <c r="C11" s="8" t="str">
        <f>VLOOKUP(B11,'[1]baza zgłoszenia '!$B$3:$H$169,2,FALSE)</f>
        <v>Biały Michał</v>
      </c>
      <c r="D11" s="9">
        <f>VLOOKUP(B11,'[1]baza zgłoszenia '!$B$3:$H$169,3,FALSE)</f>
        <v>1991</v>
      </c>
      <c r="E11" s="8" t="str">
        <f>VLOOKUP(B11,'[1]baza zgłoszenia '!$B$3:$H$169,4,FALSE)</f>
        <v>Kraśnik</v>
      </c>
      <c r="F11" s="8" t="str">
        <f>VLOOKUP(B11,'[1]baza zgłoszenia '!$B$3:$H$169,5,FALSE)</f>
        <v>SKB Kraśnik</v>
      </c>
      <c r="G11" s="9">
        <v>4</v>
      </c>
      <c r="H11" s="9" t="str">
        <f>VLOOKUP(B11,'[1]baza zgłoszenia '!$B$3:$H$169,7,FALSE)</f>
        <v>M-20</v>
      </c>
      <c r="I11" s="34" t="s">
        <v>32</v>
      </c>
    </row>
    <row r="12" spans="1:9" ht="15">
      <c r="A12" s="2">
        <v>10</v>
      </c>
      <c r="B12" s="7" t="s">
        <v>33</v>
      </c>
      <c r="C12" s="6" t="str">
        <f>VLOOKUP(B12,'[1]baza zgłoszenia '!$B$3:$H$169,2,FALSE)</f>
        <v>Jachym Tomasz</v>
      </c>
      <c r="D12" s="5">
        <f>VLOOKUP(B12,'[1]baza zgłoszenia '!$B$3:$H$169,3,FALSE)</f>
        <v>1993</v>
      </c>
      <c r="E12" s="6" t="str">
        <f>VLOOKUP(B12,'[1]baza zgłoszenia '!$B$3:$H$169,4,FALSE)</f>
        <v>Stara Jastrząbka</v>
      </c>
      <c r="F12" s="6" t="str">
        <f>VLOOKUP(B12,'[1]baza zgłoszenia '!$B$3:$H$169,5,FALSE)</f>
        <v>WKS Wawel Kraków</v>
      </c>
      <c r="G12" s="5">
        <v>5</v>
      </c>
      <c r="H12" s="5" t="str">
        <f>VLOOKUP(B12,'[1]baza zgłoszenia '!$B$3:$H$169,7,FALSE)</f>
        <v>M-20</v>
      </c>
      <c r="I12" s="34" t="s">
        <v>34</v>
      </c>
    </row>
    <row r="13" spans="1:9" ht="15">
      <c r="A13" s="2">
        <v>11</v>
      </c>
      <c r="B13" s="10" t="s">
        <v>35</v>
      </c>
      <c r="C13" s="8" t="str">
        <f>VLOOKUP(B13,'[1]baza zgłoszenia '!$B$3:$H$169,2,FALSE)</f>
        <v>Karkut Bogdan</v>
      </c>
      <c r="D13" s="9">
        <f>VLOOKUP(B13,'[1]baza zgłoszenia '!$B$3:$H$169,3,FALSE)</f>
        <v>1970</v>
      </c>
      <c r="E13" s="8" t="s">
        <v>252</v>
      </c>
      <c r="F13" s="8"/>
      <c r="G13" s="9">
        <v>1</v>
      </c>
      <c r="H13" s="9" t="str">
        <f>VLOOKUP(B13,'[1]baza zgłoszenia '!$B$3:$H$169,7,FALSE)</f>
        <v>M-40</v>
      </c>
      <c r="I13" s="34" t="s">
        <v>36</v>
      </c>
    </row>
    <row r="14" spans="1:9" ht="15">
      <c r="A14" s="2">
        <v>12</v>
      </c>
      <c r="B14" s="10" t="s">
        <v>37</v>
      </c>
      <c r="C14" s="6" t="str">
        <f>VLOOKUP(B14,'[1]baza zgłoszenia '!$B$3:$H$169,2,FALSE)</f>
        <v>Sudoł Edward</v>
      </c>
      <c r="D14" s="5">
        <f>VLOOKUP(B14,'[1]baza zgłoszenia '!$B$3:$H$169,3,FALSE)</f>
        <v>1976</v>
      </c>
      <c r="E14" s="6" t="str">
        <f>VLOOKUP(B14,'[1]baza zgłoszenia '!$B$3:$H$169,4,FALSE)</f>
        <v>Gwoździec</v>
      </c>
      <c r="F14" s="6" t="str">
        <f>VLOOKUP(B14,'[1]baza zgłoszenia '!$B$3:$H$169,5,FALSE)</f>
        <v>MKL Sparta Stalowa Wola </v>
      </c>
      <c r="G14" s="5">
        <v>2</v>
      </c>
      <c r="H14" s="5" t="str">
        <f>VLOOKUP(B14,'[1]baza zgłoszenia '!$B$3:$H$169,7,FALSE)</f>
        <v>M-30</v>
      </c>
      <c r="I14" s="34" t="s">
        <v>38</v>
      </c>
    </row>
    <row r="15" spans="1:9" ht="15">
      <c r="A15" s="2">
        <v>13</v>
      </c>
      <c r="B15" s="10" t="s">
        <v>39</v>
      </c>
      <c r="C15" s="8" t="str">
        <f>VLOOKUP(B15,'[1]baza zgłoszenia '!$B$3:$H$169,2,FALSE)</f>
        <v>Fila Robert</v>
      </c>
      <c r="D15" s="9">
        <f>VLOOKUP(B15,'[1]baza zgłoszenia '!$B$3:$H$169,3,FALSE)</f>
        <v>1978</v>
      </c>
      <c r="E15" s="8" t="str">
        <f>VLOOKUP(B15,'[1]baza zgłoszenia '!$B$3:$H$169,4,FALSE)</f>
        <v>Stalowa Wola</v>
      </c>
      <c r="F15" s="8" t="str">
        <f>VLOOKUP(B15,'[1]baza zgłoszenia '!$B$3:$H$169,5,FALSE)</f>
        <v>SKB Stalowa Wola</v>
      </c>
      <c r="G15" s="9">
        <v>3</v>
      </c>
      <c r="H15" s="9" t="str">
        <f>VLOOKUP(B15,'[1]baza zgłoszenia '!$B$3:$H$169,7,FALSE)</f>
        <v>M-30</v>
      </c>
      <c r="I15" s="34" t="s">
        <v>40</v>
      </c>
    </row>
    <row r="16" spans="1:9" ht="15">
      <c r="A16" s="2">
        <v>14</v>
      </c>
      <c r="B16" s="10" t="s">
        <v>41</v>
      </c>
      <c r="C16" s="6" t="str">
        <f>VLOOKUP(B16,'[1]baza zgłoszenia '!$B$3:$H$169,2,FALSE)</f>
        <v>Dolina Daniel </v>
      </c>
      <c r="D16" s="5">
        <f>VLOOKUP(B16,'[1]baza zgłoszenia '!$B$3:$H$169,3,FALSE)</f>
        <v>1996</v>
      </c>
      <c r="E16" s="6" t="str">
        <f>VLOOKUP(B16,'[1]baza zgłoszenia '!$B$3:$H$169,4,FALSE)</f>
        <v>Biłgoraj </v>
      </c>
      <c r="F16" s="6" t="str">
        <f>VLOOKUP(B16,'[1]baza zgłoszenia '!$B$3:$H$169,5,FALSE)</f>
        <v>LKS "Znicz"</v>
      </c>
      <c r="G16" s="5">
        <v>2</v>
      </c>
      <c r="H16" s="5" t="str">
        <f>VLOOKUP(B16,'[1]baza zgłoszenia '!$B$3:$H$169,7,FALSE)</f>
        <v>M-16</v>
      </c>
      <c r="I16" s="34" t="s">
        <v>42</v>
      </c>
    </row>
    <row r="17" spans="1:9" ht="15">
      <c r="A17" s="2">
        <v>15</v>
      </c>
      <c r="B17" s="10" t="s">
        <v>43</v>
      </c>
      <c r="C17" s="11" t="s">
        <v>44</v>
      </c>
      <c r="D17" s="9">
        <v>1990</v>
      </c>
      <c r="E17" s="8" t="s">
        <v>12</v>
      </c>
      <c r="F17" s="8"/>
      <c r="G17" s="3" t="s">
        <v>45</v>
      </c>
      <c r="H17" s="9" t="s">
        <v>46</v>
      </c>
      <c r="I17" s="34" t="s">
        <v>47</v>
      </c>
    </row>
    <row r="18" spans="1:9" ht="15">
      <c r="A18" s="2">
        <v>16</v>
      </c>
      <c r="B18" s="10" t="s">
        <v>48</v>
      </c>
      <c r="C18" s="6" t="str">
        <f>VLOOKUP(B18,'[1]baza zgłoszenia '!$B$3:$H$169,2,FALSE)</f>
        <v>Trzaskalska Izabela</v>
      </c>
      <c r="D18" s="5">
        <f>VLOOKUP(B18,'[1]baza zgłoszenia '!$B$3:$H$169,3,FALSE)</f>
        <v>1988</v>
      </c>
      <c r="E18" s="6" t="str">
        <f>VLOOKUP(B18,'[1]baza zgłoszenia '!$B$3:$H$169,4,FALSE)</f>
        <v>Terespol</v>
      </c>
      <c r="F18" s="6" t="str">
        <f>VLOOKUP(B18,'[1]baza zgłoszenia '!$B$3:$H$169,5,FALSE)</f>
        <v>AZS UMCS Lublin</v>
      </c>
      <c r="G18" s="3" t="str">
        <f>VLOOKUP(B18,'[1]baza zgłoszenia '!$B$3:$H$169,6,FALSE)</f>
        <v>K</v>
      </c>
      <c r="H18" s="5" t="str">
        <f>VLOOKUP(B18,'[1]baza zgłoszenia '!$B$3:$H$169,7,FALSE)</f>
        <v>K-20</v>
      </c>
      <c r="I18" s="34" t="s">
        <v>49</v>
      </c>
    </row>
    <row r="19" spans="1:9" ht="15">
      <c r="A19" s="2">
        <v>17</v>
      </c>
      <c r="B19" s="10" t="s">
        <v>50</v>
      </c>
      <c r="C19" s="8" t="str">
        <f>VLOOKUP(B19,'[1]baza zgłoszenia '!$B$3:$H$169,2,FALSE)</f>
        <v>Wójcik Anna</v>
      </c>
      <c r="D19" s="9">
        <f>VLOOKUP(B19,'[1]baza zgłoszenia '!$B$3:$H$169,3,FALSE)</f>
        <v>1994</v>
      </c>
      <c r="E19" s="8" t="str">
        <f>VLOOKUP(B19,'[1]baza zgłoszenia '!$B$3:$H$169,4,FALSE)</f>
        <v>Stalowa Wola</v>
      </c>
      <c r="F19" s="8" t="str">
        <f>VLOOKUP(B19,'[1]baza zgłoszenia '!$B$3:$H$169,5,FALSE)</f>
        <v>KKS Victoria</v>
      </c>
      <c r="G19" s="3" t="str">
        <f>VLOOKUP(B19,'[1]baza zgłoszenia '!$B$3:$H$169,6,FALSE)</f>
        <v>K</v>
      </c>
      <c r="H19" s="9" t="str">
        <f>VLOOKUP(B19,'[1]baza zgłoszenia '!$B$3:$H$169,7,FALSE)</f>
        <v>K-16</v>
      </c>
      <c r="I19" s="34" t="s">
        <v>51</v>
      </c>
    </row>
    <row r="20" spans="1:9" ht="15">
      <c r="A20" s="2">
        <v>18</v>
      </c>
      <c r="B20" s="10" t="s">
        <v>52</v>
      </c>
      <c r="C20" s="8" t="str">
        <f>VLOOKUP(B20,'[1]baza zgłoszenia '!$B$3:$H$169,2,FALSE)</f>
        <v>Lizak  Wojciech </v>
      </c>
      <c r="D20" s="9">
        <f>VLOOKUP(B20,'[1]baza zgłoszenia '!$B$3:$H$169,3,FALSE)</f>
        <v>1980</v>
      </c>
      <c r="E20" s="8" t="str">
        <f>VLOOKUP(B20,'[1]baza zgłoszenia '!$B$3:$H$169,4,FALSE)</f>
        <v>Jastrzębie Zdrój </v>
      </c>
      <c r="F20" s="8"/>
      <c r="G20" s="9">
        <v>4</v>
      </c>
      <c r="H20" s="9" t="str">
        <f>VLOOKUP(B20,'[1]baza zgłoszenia '!$B$3:$H$169,7,FALSE)</f>
        <v>M-30</v>
      </c>
      <c r="I20" s="34" t="s">
        <v>53</v>
      </c>
    </row>
    <row r="21" spans="1:9" ht="15">
      <c r="A21" s="2">
        <v>19</v>
      </c>
      <c r="B21" s="10" t="s">
        <v>54</v>
      </c>
      <c r="C21" s="6" t="str">
        <f>VLOOKUP(B21,'[1]baza zgłoszenia '!$B$3:$H$169,2,FALSE)</f>
        <v>Ciszczonik Sebastian</v>
      </c>
      <c r="D21" s="5">
        <f>VLOOKUP(B21,'[1]baza zgłoszenia '!$B$3:$H$169,3,FALSE)</f>
        <v>1984</v>
      </c>
      <c r="E21" s="6" t="str">
        <f>VLOOKUP(B21,'[1]baza zgłoszenia '!$B$3:$H$169,4,FALSE)</f>
        <v>Rzeszów</v>
      </c>
      <c r="F21" s="6" t="str">
        <f>VLOOKUP(B21,'[1]baza zgłoszenia '!$B$3:$H$169,5,FALSE)</f>
        <v>Rzeszowskie Gazele i Geparty</v>
      </c>
      <c r="G21" s="5">
        <v>6</v>
      </c>
      <c r="H21" s="5" t="str">
        <f>VLOOKUP(B21,'[1]baza zgłoszenia '!$B$3:$H$169,7,FALSE)</f>
        <v>M-20</v>
      </c>
      <c r="I21" s="34" t="s">
        <v>55</v>
      </c>
    </row>
    <row r="22" spans="1:9" ht="15.75" customHeight="1">
      <c r="A22" s="2">
        <v>20</v>
      </c>
      <c r="B22" s="7" t="s">
        <v>56</v>
      </c>
      <c r="C22" s="8" t="str">
        <f>VLOOKUP(B22,'[1]baza zgłoszenia '!$B$3:$H$169,2,FALSE)</f>
        <v>Piaseczny Robert</v>
      </c>
      <c r="D22" s="9">
        <f>VLOOKUP(B22,'[1]baza zgłoszenia '!$B$3:$H$169,3,FALSE)</f>
        <v>1977</v>
      </c>
      <c r="E22" s="8" t="str">
        <f>VLOOKUP(B22,'[1]baza zgłoszenia '!$B$3:$H$169,4,FALSE)</f>
        <v>Gorzyce</v>
      </c>
      <c r="F22" s="8" t="str">
        <f>VLOOKUP(B22,'[1]baza zgłoszenia '!$B$3:$H$169,5,FALSE)</f>
        <v>GOSIR Gorzyce</v>
      </c>
      <c r="G22" s="9">
        <v>5</v>
      </c>
      <c r="H22" s="9" t="str">
        <f>VLOOKUP(B22,'[1]baza zgłoszenia '!$B$3:$H$169,7,FALSE)</f>
        <v>M-30</v>
      </c>
      <c r="I22" s="34" t="s">
        <v>57</v>
      </c>
    </row>
    <row r="23" spans="1:9" ht="15">
      <c r="A23" s="2">
        <v>21</v>
      </c>
      <c r="B23" s="10" t="s">
        <v>58</v>
      </c>
      <c r="C23" s="6" t="str">
        <f>VLOOKUP(B23,'[1]baza zgłoszenia '!$B$3:$H$169,2,FALSE)</f>
        <v>Dryps Ryszard</v>
      </c>
      <c r="D23" s="5">
        <f>VLOOKUP(B23,'[1]baza zgłoszenia '!$B$3:$H$169,3,FALSE)</f>
        <v>1957</v>
      </c>
      <c r="E23" s="6" t="str">
        <f>VLOOKUP(B23,'[1]baza zgłoszenia '!$B$3:$H$169,4,FALSE)</f>
        <v>Leżajsk</v>
      </c>
      <c r="F23" s="6" t="str">
        <f>VLOOKUP(B23,'[1]baza zgłoszenia '!$B$3:$H$169,5,FALSE)</f>
        <v>Leżajsk</v>
      </c>
      <c r="G23" s="5">
        <v>1</v>
      </c>
      <c r="H23" s="5" t="str">
        <f>VLOOKUP(B23,'[1]baza zgłoszenia '!$B$3:$H$169,7,FALSE)</f>
        <v>M-50</v>
      </c>
      <c r="I23" s="34" t="s">
        <v>59</v>
      </c>
    </row>
    <row r="24" spans="1:9" ht="15">
      <c r="A24" s="2">
        <v>22</v>
      </c>
      <c r="B24" s="7" t="s">
        <v>60</v>
      </c>
      <c r="C24" s="8" t="str">
        <f>VLOOKUP(B24,'[1]baza zgłoszenia '!$B$3:$H$169,2,FALSE)</f>
        <v>Kisiel Michał</v>
      </c>
      <c r="D24" s="9">
        <f>VLOOKUP(B24,'[1]baza zgłoszenia '!$B$3:$H$169,3,FALSE)</f>
        <v>1995</v>
      </c>
      <c r="E24" s="8"/>
      <c r="F24" s="8" t="str">
        <f>VLOOKUP(B24,'[1]baza zgłoszenia '!$B$3:$H$169,5,FALSE)</f>
        <v>KKS Victoria Stalowa Wola</v>
      </c>
      <c r="G24" s="9">
        <v>3</v>
      </c>
      <c r="H24" s="9" t="str">
        <f>VLOOKUP(B24,'[1]baza zgłoszenia '!$B$3:$H$169,7,FALSE)</f>
        <v>M-16</v>
      </c>
      <c r="I24" s="34" t="s">
        <v>61</v>
      </c>
    </row>
    <row r="25" spans="1:9" ht="15">
      <c r="A25" s="2">
        <v>23</v>
      </c>
      <c r="B25" s="10" t="s">
        <v>62</v>
      </c>
      <c r="C25" s="6" t="str">
        <f>VLOOKUP(B25,'[1]baza zgłoszenia '!$B$3:$H$169,2,FALSE)</f>
        <v>Pyzik Weronika  </v>
      </c>
      <c r="D25" s="5">
        <f>VLOOKUP(B25,'[1]baza zgłoszenia '!$B$3:$H$169,3,FALSE)</f>
        <v>1996</v>
      </c>
      <c r="E25" s="6" t="str">
        <f>VLOOKUP(B25,'[1]baza zgłoszenia '!$B$3:$H$169,4,FALSE)</f>
        <v>Biłgoraj </v>
      </c>
      <c r="F25" s="6" t="str">
        <f>VLOOKUP(B25,'[1]baza zgłoszenia '!$B$3:$H$169,5,FALSE)</f>
        <v>LKS "Znicz"</v>
      </c>
      <c r="G25" s="5">
        <v>1</v>
      </c>
      <c r="H25" s="5" t="str">
        <f>VLOOKUP(B25,'[1]baza zgłoszenia '!$B$3:$H$169,7,FALSE)</f>
        <v>K-16</v>
      </c>
      <c r="I25" s="34" t="s">
        <v>63</v>
      </c>
    </row>
    <row r="26" spans="1:9" ht="15">
      <c r="A26" s="2">
        <v>24</v>
      </c>
      <c r="B26" s="7" t="s">
        <v>64</v>
      </c>
      <c r="C26" s="8" t="str">
        <f>VLOOKUP(B26,'[1]baza zgłoszenia '!$B$3:$H$169,2,FALSE)</f>
        <v>Jamroz Michał</v>
      </c>
      <c r="D26" s="9">
        <f>VLOOKUP(B26,'[1]baza zgłoszenia '!$B$3:$H$169,3,FALSE)</f>
        <v>1997</v>
      </c>
      <c r="E26" s="8" t="str">
        <f>VLOOKUP(B26,'[1]baza zgłoszenia '!$B$3:$H$169,4,FALSE)</f>
        <v>Biłgoraj </v>
      </c>
      <c r="F26" s="8" t="str">
        <f>VLOOKUP(B26,'[1]baza zgłoszenia '!$B$3:$H$169,5,FALSE)</f>
        <v>LKS "Znicz"</v>
      </c>
      <c r="G26" s="9">
        <v>4</v>
      </c>
      <c r="H26" s="9" t="s">
        <v>65</v>
      </c>
      <c r="I26" s="34" t="s">
        <v>66</v>
      </c>
    </row>
    <row r="27" spans="1:9" ht="15">
      <c r="A27" s="2">
        <v>25</v>
      </c>
      <c r="B27" s="10" t="s">
        <v>67</v>
      </c>
      <c r="C27" s="4" t="s">
        <v>68</v>
      </c>
      <c r="D27" s="5">
        <v>1972</v>
      </c>
      <c r="E27" s="6" t="s">
        <v>20</v>
      </c>
      <c r="F27" s="6" t="s">
        <v>69</v>
      </c>
      <c r="G27" s="5">
        <v>2</v>
      </c>
      <c r="H27" s="5" t="s">
        <v>70</v>
      </c>
      <c r="I27" s="34" t="s">
        <v>71</v>
      </c>
    </row>
    <row r="28" spans="1:9" ht="15">
      <c r="A28" s="2">
        <v>26</v>
      </c>
      <c r="B28" s="7" t="s">
        <v>72</v>
      </c>
      <c r="C28" s="8" t="str">
        <f>VLOOKUP(B28,'[1]baza zgłoszenia '!$B$3:$H$169,2,FALSE)</f>
        <v>Mach Angelika</v>
      </c>
      <c r="D28" s="9">
        <f>VLOOKUP(B28,'[1]baza zgłoszenia '!$B$3:$H$169,3,FALSE)</f>
        <v>1991</v>
      </c>
      <c r="E28" s="8" t="str">
        <f>VLOOKUP(B28,'[1]baza zgłoszenia '!$B$3:$H$169,4,FALSE)</f>
        <v>Lublin</v>
      </c>
      <c r="F28" s="8" t="str">
        <f>VLOOKUP(B28,'[1]baza zgłoszenia '!$B$3:$H$169,5,FALSE)</f>
        <v>AZS UMCS Lublin</v>
      </c>
      <c r="G28" s="9">
        <v>1</v>
      </c>
      <c r="H28" s="9" t="str">
        <f>VLOOKUP(B28,'[1]baza zgłoszenia '!$B$3:$H$169,7,FALSE)</f>
        <v>K-20</v>
      </c>
      <c r="I28" s="34" t="s">
        <v>73</v>
      </c>
    </row>
    <row r="29" spans="1:9" ht="15">
      <c r="A29" s="2">
        <v>27</v>
      </c>
      <c r="B29" s="10" t="s">
        <v>74</v>
      </c>
      <c r="C29" s="6" t="str">
        <f>VLOOKUP(B29,'[1]baza zgłoszenia '!$B$3:$H$169,2,FALSE)</f>
        <v>Sabat Anna</v>
      </c>
      <c r="D29" s="5">
        <f>VLOOKUP(B29,'[1]baza zgłoszenia '!$B$3:$H$169,3,FALSE)</f>
        <v>1993</v>
      </c>
      <c r="E29" s="6" t="str">
        <f>VLOOKUP(B29,'[1]baza zgłoszenia '!$B$3:$H$169,4,FALSE)</f>
        <v>Jeżowe </v>
      </c>
      <c r="F29" s="6"/>
      <c r="G29" s="5">
        <v>2</v>
      </c>
      <c r="H29" s="5" t="str">
        <f>VLOOKUP(B29,'[1]baza zgłoszenia '!$B$3:$H$169,7,FALSE)</f>
        <v>K-20</v>
      </c>
      <c r="I29" s="34" t="s">
        <v>75</v>
      </c>
    </row>
    <row r="30" spans="1:9" ht="15">
      <c r="A30" s="2">
        <v>28</v>
      </c>
      <c r="B30" s="9">
        <v>156</v>
      </c>
      <c r="C30" s="12" t="s">
        <v>76</v>
      </c>
      <c r="D30" s="9">
        <v>1981</v>
      </c>
      <c r="E30" s="8" t="s">
        <v>77</v>
      </c>
      <c r="F30" s="8" t="s">
        <v>78</v>
      </c>
      <c r="G30" s="9">
        <v>3</v>
      </c>
      <c r="H30" s="9" t="s">
        <v>46</v>
      </c>
      <c r="I30" s="34" t="s">
        <v>75</v>
      </c>
    </row>
    <row r="31" spans="1:9" ht="15">
      <c r="A31" s="2">
        <v>29</v>
      </c>
      <c r="B31" s="10" t="s">
        <v>79</v>
      </c>
      <c r="C31" s="6" t="str">
        <f>VLOOKUP(B31,'[1]baza zgłoszenia '!$B$3:$H$169,2,FALSE)</f>
        <v>Tomaszewski Jakub</v>
      </c>
      <c r="D31" s="5">
        <f>VLOOKUP(B31,'[1]baza zgłoszenia '!$B$3:$H$169,3,FALSE)</f>
        <v>1996</v>
      </c>
      <c r="E31" s="6" t="str">
        <f>VLOOKUP(B31,'[1]baza zgłoszenia '!$B$3:$H$169,4,FALSE)</f>
        <v>Janów Lubelski</v>
      </c>
      <c r="F31" s="6" t="str">
        <f>VLOOKUP(B31,'[1]baza zgłoszenia '!$B$3:$H$169,5,FALSE)</f>
        <v>SKB Kraśnik</v>
      </c>
      <c r="G31" s="5">
        <v>5</v>
      </c>
      <c r="H31" s="5" t="str">
        <f>VLOOKUP(B31,'[1]baza zgłoszenia '!$B$3:$H$169,7,FALSE)</f>
        <v>M-16</v>
      </c>
      <c r="I31" s="34" t="s">
        <v>80</v>
      </c>
    </row>
    <row r="32" spans="1:9" ht="18" customHeight="1">
      <c r="A32" s="2">
        <v>30</v>
      </c>
      <c r="B32" s="9">
        <v>168</v>
      </c>
      <c r="C32" s="12" t="s">
        <v>81</v>
      </c>
      <c r="D32" s="9">
        <v>1995</v>
      </c>
      <c r="E32" s="8" t="s">
        <v>82</v>
      </c>
      <c r="F32" s="8" t="s">
        <v>83</v>
      </c>
      <c r="G32" s="9">
        <v>6</v>
      </c>
      <c r="H32" s="9" t="s">
        <v>65</v>
      </c>
      <c r="I32" s="34" t="s">
        <v>84</v>
      </c>
    </row>
    <row r="33" spans="1:9" ht="15">
      <c r="A33" s="2">
        <v>31</v>
      </c>
      <c r="B33" s="10" t="s">
        <v>85</v>
      </c>
      <c r="C33" s="6" t="str">
        <f>VLOOKUP(B33,'[1]baza zgłoszenia '!$B$3:$H$169,2,FALSE)</f>
        <v>Garbacik Jacek  </v>
      </c>
      <c r="D33" s="5">
        <f>VLOOKUP(B33,'[1]baza zgłoszenia '!$B$3:$H$169,3,FALSE)</f>
        <v>1967</v>
      </c>
      <c r="E33" s="6" t="str">
        <f>VLOOKUP(B33,'[1]baza zgłoszenia '!$B$3:$H$169,4,FALSE)</f>
        <v>Stalowa Wola </v>
      </c>
      <c r="F33" s="6" t="str">
        <f>VLOOKUP(B33,'[1]baza zgłoszenia '!$B$3:$H$169,5,FALSE)</f>
        <v>SKB Stalowa Wola </v>
      </c>
      <c r="G33" s="5">
        <v>3</v>
      </c>
      <c r="H33" s="5" t="str">
        <f>VLOOKUP(B33,'[1]baza zgłoszenia '!$B$3:$H$169,7,FALSE)</f>
        <v>M-40</v>
      </c>
      <c r="I33" s="34" t="s">
        <v>86</v>
      </c>
    </row>
    <row r="34" spans="1:9" ht="15">
      <c r="A34" s="2">
        <v>32</v>
      </c>
      <c r="B34" s="9">
        <v>159</v>
      </c>
      <c r="C34" s="12" t="s">
        <v>87</v>
      </c>
      <c r="D34" s="9">
        <v>1996</v>
      </c>
      <c r="E34" s="8" t="s">
        <v>88</v>
      </c>
      <c r="F34" s="8" t="s">
        <v>89</v>
      </c>
      <c r="G34" s="9">
        <v>7</v>
      </c>
      <c r="H34" s="9" t="s">
        <v>65</v>
      </c>
      <c r="I34" s="34" t="s">
        <v>90</v>
      </c>
    </row>
    <row r="35" spans="1:9" ht="15">
      <c r="A35" s="2">
        <v>33</v>
      </c>
      <c r="B35" s="10" t="s">
        <v>91</v>
      </c>
      <c r="C35" s="6" t="str">
        <f>VLOOKUP(B35,'[1]baza zgłoszenia '!$B$3:$H$169,2,FALSE)</f>
        <v>Gruca Bartosz</v>
      </c>
      <c r="D35" s="5">
        <f>VLOOKUP(B35,'[1]baza zgłoszenia '!$B$3:$H$169,3,FALSE)</f>
        <v>1992</v>
      </c>
      <c r="E35" s="6" t="str">
        <f>VLOOKUP(B35,'[1]baza zgłoszenia '!$B$3:$H$169,4,FALSE)</f>
        <v>Stalowa Wola</v>
      </c>
      <c r="F35" s="6"/>
      <c r="G35" s="5">
        <v>7</v>
      </c>
      <c r="H35" s="5" t="str">
        <f>VLOOKUP(B35,'[1]baza zgłoszenia '!$B$3:$H$169,7,FALSE)</f>
        <v>M-20</v>
      </c>
      <c r="I35" s="34" t="s">
        <v>92</v>
      </c>
    </row>
    <row r="36" spans="1:9" ht="15">
      <c r="A36" s="2">
        <v>34</v>
      </c>
      <c r="B36" s="9">
        <v>61</v>
      </c>
      <c r="C36" s="11" t="s">
        <v>93</v>
      </c>
      <c r="D36" s="9">
        <v>1958</v>
      </c>
      <c r="E36" s="8" t="s">
        <v>94</v>
      </c>
      <c r="F36" s="8" t="s">
        <v>95</v>
      </c>
      <c r="G36" s="9">
        <v>2</v>
      </c>
      <c r="H36" s="9" t="s">
        <v>96</v>
      </c>
      <c r="I36" s="34" t="s">
        <v>97</v>
      </c>
    </row>
    <row r="37" spans="1:9" ht="15">
      <c r="A37" s="2">
        <v>35</v>
      </c>
      <c r="B37" s="9">
        <v>117</v>
      </c>
      <c r="C37" s="13" t="s">
        <v>98</v>
      </c>
      <c r="D37" s="14">
        <v>1995</v>
      </c>
      <c r="E37" s="15" t="s">
        <v>99</v>
      </c>
      <c r="F37" s="8" t="s">
        <v>100</v>
      </c>
      <c r="G37" s="9">
        <v>8</v>
      </c>
      <c r="H37" s="9" t="s">
        <v>65</v>
      </c>
      <c r="I37" s="34" t="s">
        <v>101</v>
      </c>
    </row>
    <row r="38" spans="1:9" ht="15">
      <c r="A38" s="2">
        <v>36</v>
      </c>
      <c r="B38" s="10" t="s">
        <v>102</v>
      </c>
      <c r="C38" s="6" t="str">
        <f>VLOOKUP(B38,'[1]baza zgłoszenia '!$B$3:$H$169,2,FALSE)</f>
        <v>Zmitrowicz Bogdan </v>
      </c>
      <c r="D38" s="5">
        <f>VLOOKUP(B38,'[1]baza zgłoszenia '!$B$3:$H$169,3,FALSE)</f>
        <v>1977</v>
      </c>
      <c r="E38" s="6" t="str">
        <f>VLOOKUP(B38,'[1]baza zgłoszenia '!$B$3:$H$169,4,FALSE)</f>
        <v>Nowa Dęba </v>
      </c>
      <c r="F38" s="6" t="str">
        <f>VLOOKUP(B38,'[1]baza zgłoszenia '!$B$3:$H$169,5,FALSE)</f>
        <v>ZMITEK TEAM </v>
      </c>
      <c r="G38" s="5">
        <v>6</v>
      </c>
      <c r="H38" s="5" t="str">
        <f>VLOOKUP(B38,'[1]baza zgłoszenia '!$B$3:$H$169,7,FALSE)</f>
        <v>M-30</v>
      </c>
      <c r="I38" s="34" t="s">
        <v>103</v>
      </c>
    </row>
    <row r="39" spans="1:9" ht="15">
      <c r="A39" s="2">
        <v>37</v>
      </c>
      <c r="B39" s="9">
        <v>555</v>
      </c>
      <c r="C39" s="11" t="s">
        <v>104</v>
      </c>
      <c r="D39" s="9">
        <v>1976</v>
      </c>
      <c r="E39" s="8" t="s">
        <v>99</v>
      </c>
      <c r="F39" s="8"/>
      <c r="G39" s="9">
        <v>7</v>
      </c>
      <c r="H39" s="9" t="s">
        <v>105</v>
      </c>
      <c r="I39" s="34" t="s">
        <v>106</v>
      </c>
    </row>
    <row r="40" spans="1:9" ht="15">
      <c r="A40" s="2">
        <v>38</v>
      </c>
      <c r="B40" s="10" t="s">
        <v>107</v>
      </c>
      <c r="C40" s="6" t="str">
        <f>VLOOKUP(B40,'[1]baza zgłoszenia '!$B$3:$H$169,2,FALSE)</f>
        <v>Marut Wojciech  </v>
      </c>
      <c r="D40" s="5">
        <f>VLOOKUP(B40,'[1]baza zgłoszenia '!$B$3:$H$169,3,FALSE)</f>
        <v>1996</v>
      </c>
      <c r="E40" s="6" t="str">
        <f>VLOOKUP(B40,'[1]baza zgłoszenia '!$B$3:$H$169,4,FALSE)</f>
        <v>Nisko </v>
      </c>
      <c r="F40" s="6" t="str">
        <f>VLOOKUP(B40,'[1]baza zgłoszenia '!$B$3:$H$169,5,FALSE)</f>
        <v>KKS Victoria Stalowa Wola</v>
      </c>
      <c r="G40" s="5">
        <v>9</v>
      </c>
      <c r="H40" s="5" t="str">
        <f>VLOOKUP(B40,'[1]baza zgłoszenia '!$B$3:$H$169,7,FALSE)</f>
        <v>M-16</v>
      </c>
      <c r="I40" s="34" t="s">
        <v>108</v>
      </c>
    </row>
    <row r="41" spans="1:9" ht="15">
      <c r="A41" s="2">
        <v>39</v>
      </c>
      <c r="B41" s="7" t="s">
        <v>109</v>
      </c>
      <c r="C41" s="8" t="str">
        <f>VLOOKUP(B41,'[1]baza zgłoszenia '!$B$3:$H$169,2,FALSE)</f>
        <v>Wicha Mirosław</v>
      </c>
      <c r="D41" s="9">
        <f>VLOOKUP(B41,'[1]baza zgłoszenia '!$B$3:$H$169,3,FALSE)</f>
        <v>1970</v>
      </c>
      <c r="E41" s="8" t="str">
        <f>VLOOKUP(B41,'[1]baza zgłoszenia '!$B$3:$H$169,4,FALSE)</f>
        <v>Opatów  </v>
      </c>
      <c r="F41" s="8"/>
      <c r="G41" s="9">
        <v>4</v>
      </c>
      <c r="H41" s="9" t="str">
        <f>VLOOKUP(B41,'[1]baza zgłoszenia '!$B$3:$H$169,7,FALSE)</f>
        <v>M-40</v>
      </c>
      <c r="I41" s="34" t="s">
        <v>110</v>
      </c>
    </row>
    <row r="42" spans="1:9" ht="15">
      <c r="A42" s="2">
        <v>40</v>
      </c>
      <c r="B42" s="10" t="s">
        <v>111</v>
      </c>
      <c r="C42" s="4" t="s">
        <v>112</v>
      </c>
      <c r="D42" s="5">
        <v>1989</v>
      </c>
      <c r="E42" s="6" t="s">
        <v>113</v>
      </c>
      <c r="F42" s="6"/>
      <c r="G42" s="5">
        <v>8</v>
      </c>
      <c r="H42" s="5" t="s">
        <v>14</v>
      </c>
      <c r="I42" s="34" t="s">
        <v>114</v>
      </c>
    </row>
    <row r="43" spans="1:9" ht="15">
      <c r="A43" s="2">
        <v>41</v>
      </c>
      <c r="B43" s="7" t="s">
        <v>115</v>
      </c>
      <c r="C43" s="8" t="str">
        <f>VLOOKUP(B43,'[1]baza zgłoszenia '!$B$3:$H$169,2,FALSE)</f>
        <v>Beśka Michał</v>
      </c>
      <c r="D43" s="9">
        <f>VLOOKUP(B43,'[1]baza zgłoszenia '!$B$3:$H$169,3,FALSE)</f>
        <v>1983</v>
      </c>
      <c r="E43" s="8" t="str">
        <f>VLOOKUP(B43,'[1]baza zgłoszenia '!$B$3:$H$169,4,FALSE)</f>
        <v>Gorzyce</v>
      </c>
      <c r="F43" s="8" t="str">
        <f>VLOOKUP(B43,'[1]baza zgłoszenia '!$B$3:$H$169,5,FALSE)</f>
        <v>Gosir Gorzyce</v>
      </c>
      <c r="G43" s="9">
        <v>8</v>
      </c>
      <c r="H43" s="9" t="str">
        <f>VLOOKUP(B43,'[1]baza zgłoszenia '!$B$3:$H$169,7,FALSE)</f>
        <v>M-30</v>
      </c>
      <c r="I43" s="34" t="s">
        <v>116</v>
      </c>
    </row>
    <row r="44" spans="1:9" ht="15">
      <c r="A44" s="2">
        <v>42</v>
      </c>
      <c r="B44" s="10" t="s">
        <v>117</v>
      </c>
      <c r="C44" s="6" t="str">
        <f>VLOOKUP(B44,'[1]baza zgłoszenia '!$B$3:$H$169,2,FALSE)</f>
        <v>Łakomski Krzysztof </v>
      </c>
      <c r="D44" s="5">
        <f>VLOOKUP(B44,'[1]baza zgłoszenia '!$B$3:$H$169,3,FALSE)</f>
        <v>1985</v>
      </c>
      <c r="E44" s="6" t="str">
        <f>VLOOKUP(B44,'[1]baza zgłoszenia '!$B$3:$H$169,4,FALSE)</f>
        <v>Stalowa Wola </v>
      </c>
      <c r="F44" s="6" t="str">
        <f>VLOOKUP(B44,'[1]baza zgłoszenia '!$B$3:$H$169,5,FALSE)</f>
        <v>niezrzeszony</v>
      </c>
      <c r="G44" s="5">
        <v>9</v>
      </c>
      <c r="H44" s="5" t="str">
        <f>VLOOKUP(B44,'[1]baza zgłoszenia '!$B$3:$H$169,7,FALSE)</f>
        <v>M-20</v>
      </c>
      <c r="I44" s="34" t="s">
        <v>118</v>
      </c>
    </row>
    <row r="45" spans="1:9" ht="15">
      <c r="A45" s="2">
        <v>43</v>
      </c>
      <c r="B45" s="7" t="s">
        <v>119</v>
      </c>
      <c r="C45" s="8" t="str">
        <f>VLOOKUP(B45,'[1]baza zgłoszenia '!$B$3:$H$169,2,FALSE)</f>
        <v>Maślach  Patrycja</v>
      </c>
      <c r="D45" s="9">
        <f>VLOOKUP(B45,'[1]baza zgłoszenia '!$B$3:$H$169,3,FALSE)</f>
        <v>1992</v>
      </c>
      <c r="E45" s="8" t="str">
        <f>VLOOKUP(B45,'[1]baza zgłoszenia '!$B$3:$H$169,4,FALSE)</f>
        <v>Kraśnik</v>
      </c>
      <c r="F45" s="8" t="str">
        <f>VLOOKUP(B45,'[1]baza zgłoszenia '!$B$3:$H$169,5,FALSE)</f>
        <v>SKB Kraśnik</v>
      </c>
      <c r="G45" s="9">
        <v>4</v>
      </c>
      <c r="H45" s="9" t="str">
        <f>VLOOKUP(B45,'[1]baza zgłoszenia '!$B$3:$H$169,7,FALSE)</f>
        <v>K-20</v>
      </c>
      <c r="I45" s="34" t="s">
        <v>120</v>
      </c>
    </row>
    <row r="46" spans="1:9" ht="15">
      <c r="A46" s="2">
        <v>44</v>
      </c>
      <c r="B46" s="10" t="s">
        <v>121</v>
      </c>
      <c r="C46" s="6" t="str">
        <f>VLOOKUP(B46,'[1]baza zgłoszenia '!$B$3:$H$169,2,FALSE)</f>
        <v>Bosak Sławomir</v>
      </c>
      <c r="D46" s="5">
        <f>VLOOKUP(B46,'[1]baza zgłoszenia '!$B$3:$H$169,3,FALSE)</f>
        <v>1972</v>
      </c>
      <c r="E46" s="6" t="str">
        <f>VLOOKUP(B46,'[1]baza zgłoszenia '!$B$3:$H$169,4,FALSE)</f>
        <v>Biłgoraj </v>
      </c>
      <c r="F46" s="6" t="str">
        <f>VLOOKUP(B46,'[1]baza zgłoszenia '!$B$3:$H$169,5,FALSE)</f>
        <v>BSK Miód Kozacki Biłgoraj</v>
      </c>
      <c r="G46" s="5">
        <v>5</v>
      </c>
      <c r="H46" s="5" t="str">
        <f>VLOOKUP(B46,'[1]baza zgłoszenia '!$B$3:$H$169,7,FALSE)</f>
        <v>M-40</v>
      </c>
      <c r="I46" s="34" t="s">
        <v>122</v>
      </c>
    </row>
    <row r="47" spans="1:9" ht="15">
      <c r="A47" s="2">
        <v>45</v>
      </c>
      <c r="B47" s="7" t="s">
        <v>123</v>
      </c>
      <c r="C47" s="8" t="str">
        <f>VLOOKUP(B47,'[1]baza zgłoszenia '!$B$3:$H$169,2,FALSE)</f>
        <v>Łoin Ireneusz </v>
      </c>
      <c r="D47" s="9">
        <f>VLOOKUP(B47,'[1]baza zgłoszenia '!$B$3:$H$169,3,FALSE)</f>
        <v>1976</v>
      </c>
      <c r="E47" s="8" t="str">
        <f>VLOOKUP(B47,'[1]baza zgłoszenia '!$B$3:$H$169,4,FALSE)</f>
        <v>Stalowa Wola</v>
      </c>
      <c r="F47" s="8"/>
      <c r="G47" s="9">
        <v>9</v>
      </c>
      <c r="H47" s="9" t="str">
        <f>VLOOKUP(B47,'[1]baza zgłoszenia '!$B$3:$H$169,7,FALSE)</f>
        <v>M-30</v>
      </c>
      <c r="I47" s="34" t="s">
        <v>124</v>
      </c>
    </row>
    <row r="48" spans="1:9" ht="15">
      <c r="A48" s="2">
        <v>46</v>
      </c>
      <c r="B48" s="10" t="s">
        <v>125</v>
      </c>
      <c r="C48" s="6" t="str">
        <f>VLOOKUP(B48,'[1]baza zgłoszenia '!$B$3:$H$169,2,FALSE)</f>
        <v>Zapasek Zbigniew</v>
      </c>
      <c r="D48" s="5">
        <f>VLOOKUP(B48,'[1]baza zgłoszenia '!$B$3:$H$169,3,FALSE)</f>
        <v>1955</v>
      </c>
      <c r="E48" s="6" t="str">
        <f>VLOOKUP(B48,'[1]baza zgłoszenia '!$B$3:$H$169,4,FALSE)</f>
        <v>Biłgoraj </v>
      </c>
      <c r="F48" s="6"/>
      <c r="G48" s="5">
        <v>3</v>
      </c>
      <c r="H48" s="5" t="str">
        <f>VLOOKUP(B48,'[1]baza zgłoszenia '!$B$3:$H$169,7,FALSE)</f>
        <v>M-50</v>
      </c>
      <c r="I48" s="34" t="s">
        <v>126</v>
      </c>
    </row>
    <row r="49" spans="1:9" ht="15">
      <c r="A49" s="2">
        <v>47</v>
      </c>
      <c r="B49" s="7" t="s">
        <v>127</v>
      </c>
      <c r="C49" s="8" t="str">
        <f>VLOOKUP(B49,'[1]baza zgłoszenia '!$B$3:$H$169,2,FALSE)</f>
        <v>Szabat Wiesław </v>
      </c>
      <c r="D49" s="9">
        <f>VLOOKUP(B49,'[1]baza zgłoszenia '!$B$3:$H$169,3,FALSE)</f>
        <v>1960</v>
      </c>
      <c r="E49" s="8" t="str">
        <f>VLOOKUP(B49,'[1]baza zgłoszenia '!$B$3:$H$169,4,FALSE)</f>
        <v>Annopol</v>
      </c>
      <c r="F49" s="8"/>
      <c r="G49" s="9">
        <v>4</v>
      </c>
      <c r="H49" s="9" t="str">
        <f>VLOOKUP(B49,'[1]baza zgłoszenia '!$B$3:$H$169,7,FALSE)</f>
        <v>M-50</v>
      </c>
      <c r="I49" s="34" t="s">
        <v>128</v>
      </c>
    </row>
    <row r="50" spans="1:9" ht="15">
      <c r="A50" s="2">
        <v>48</v>
      </c>
      <c r="B50" s="10" t="s">
        <v>129</v>
      </c>
      <c r="C50" s="6" t="str">
        <f>VLOOKUP(B50,'[1]baza zgłoszenia '!$B$3:$H$169,2,FALSE)</f>
        <v>Gęśla Janusz</v>
      </c>
      <c r="D50" s="5">
        <f>VLOOKUP(B50,'[1]baza zgłoszenia '!$B$3:$H$169,3,FALSE)</f>
        <v>1994</v>
      </c>
      <c r="E50" s="6" t="str">
        <f>VLOOKUP(B50,'[1]baza zgłoszenia '!$B$3:$H$169,4,FALSE)</f>
        <v>Chłopska Wola</v>
      </c>
      <c r="F50" s="6"/>
      <c r="G50" s="5">
        <v>10</v>
      </c>
      <c r="H50" s="5" t="str">
        <f>VLOOKUP(B50,'[1]baza zgłoszenia '!$B$3:$H$169,7,FALSE)</f>
        <v>M-16</v>
      </c>
      <c r="I50" s="34" t="s">
        <v>128</v>
      </c>
    </row>
    <row r="51" spans="1:9" ht="15">
      <c r="A51" s="2">
        <v>49</v>
      </c>
      <c r="B51" s="7" t="s">
        <v>130</v>
      </c>
      <c r="C51" s="8" t="str">
        <f>VLOOKUP(B51,'[1]baza zgłoszenia '!$B$3:$H$169,2,FALSE)</f>
        <v>Urbański Zbigniew </v>
      </c>
      <c r="D51" s="9">
        <f>VLOOKUP(B51,'[1]baza zgłoszenia '!$B$3:$H$169,3,FALSE)</f>
        <v>1966</v>
      </c>
      <c r="E51" s="8" t="str">
        <f>VLOOKUP(B51,'[1]baza zgłoszenia '!$B$3:$H$169,4,FALSE)</f>
        <v>Nowa Dęba </v>
      </c>
      <c r="F51" s="8" t="str">
        <f>VLOOKUP(B51,'[1]baza zgłoszenia '!$B$3:$H$169,5,FALSE)</f>
        <v>ZMITEK TEAM</v>
      </c>
      <c r="G51" s="9">
        <v>6</v>
      </c>
      <c r="H51" s="9" t="str">
        <f>VLOOKUP(B51,'[1]baza zgłoszenia '!$B$3:$H$169,7,FALSE)</f>
        <v>M-40</v>
      </c>
      <c r="I51" s="35" t="s">
        <v>131</v>
      </c>
    </row>
    <row r="52" spans="1:9" ht="15">
      <c r="A52" s="2">
        <v>50</v>
      </c>
      <c r="B52" s="10" t="s">
        <v>132</v>
      </c>
      <c r="C52" s="6" t="str">
        <f>VLOOKUP(B52,'[1]baza zgłoszenia '!$B$3:$H$169,2,FALSE)</f>
        <v>Nowak Marcin </v>
      </c>
      <c r="D52" s="5">
        <f>VLOOKUP(B52,'[1]baza zgłoszenia '!$B$3:$H$169,3,FALSE)</f>
        <v>1982</v>
      </c>
      <c r="E52" s="6" t="str">
        <f>VLOOKUP(B52,'[1]baza zgłoszenia '!$B$3:$H$169,4,FALSE)</f>
        <v>Stalowa Wola</v>
      </c>
      <c r="F52" s="6"/>
      <c r="G52" s="5">
        <v>10</v>
      </c>
      <c r="H52" s="5" t="str">
        <f>VLOOKUP(B52,'[1]baza zgłoszenia '!$B$3:$H$169,7,FALSE)</f>
        <v>M-30</v>
      </c>
      <c r="I52" s="36" t="s">
        <v>258</v>
      </c>
    </row>
    <row r="53" spans="1:9" ht="15">
      <c r="A53" s="2">
        <v>51</v>
      </c>
      <c r="B53" s="7" t="s">
        <v>133</v>
      </c>
      <c r="C53" s="11" t="s">
        <v>134</v>
      </c>
      <c r="D53" s="9">
        <v>1985</v>
      </c>
      <c r="E53" s="8" t="s">
        <v>12</v>
      </c>
      <c r="F53" s="8"/>
      <c r="G53" s="9">
        <v>5</v>
      </c>
      <c r="H53" s="9" t="s">
        <v>46</v>
      </c>
      <c r="I53" s="36" t="s">
        <v>258</v>
      </c>
    </row>
    <row r="54" spans="1:9" ht="15">
      <c r="A54" s="2">
        <v>52</v>
      </c>
      <c r="B54" s="10" t="s">
        <v>135</v>
      </c>
      <c r="C54" s="6" t="str">
        <f>VLOOKUP(B54,'[1]baza zgłoszenia '!$B$3:$H$169,2,FALSE)</f>
        <v>Kargol Katarzyna</v>
      </c>
      <c r="D54" s="5">
        <f>VLOOKUP(B54,'[1]baza zgłoszenia '!$B$3:$H$169,3,FALSE)</f>
        <v>1996</v>
      </c>
      <c r="E54" s="6" t="str">
        <f>VLOOKUP(B54,'[1]baza zgłoszenia '!$B$3:$H$169,4,FALSE)</f>
        <v>Stalowa Wola</v>
      </c>
      <c r="F54" s="6" t="str">
        <f>VLOOKUP(B54,'[1]baza zgłoszenia '!$B$3:$H$169,5,FALSE)</f>
        <v>MKL Sparta Stalowa Wola </v>
      </c>
      <c r="G54" s="5">
        <v>2</v>
      </c>
      <c r="H54" s="5" t="str">
        <f>VLOOKUP(B54,'[1]baza zgłoszenia '!$B$3:$H$169,7,FALSE)</f>
        <v>K-16</v>
      </c>
      <c r="I54" s="36" t="s">
        <v>259</v>
      </c>
    </row>
    <row r="55" spans="1:9" ht="15">
      <c r="A55" s="2">
        <v>53</v>
      </c>
      <c r="B55" s="7" t="s">
        <v>136</v>
      </c>
      <c r="C55" s="8" t="str">
        <f>VLOOKUP(B55,'[1]baza zgłoszenia '!$B$3:$H$169,2,FALSE)</f>
        <v>Rutkowski  Zygmunt </v>
      </c>
      <c r="D55" s="9">
        <f>VLOOKUP(B55,'[1]baza zgłoszenia '!$B$3:$H$169,3,FALSE)</f>
        <v>1952</v>
      </c>
      <c r="E55" s="8" t="str">
        <f>VLOOKUP(B55,'[1]baza zgłoszenia '!$B$3:$H$169,4,FALSE)</f>
        <v>Nowa Dęba </v>
      </c>
      <c r="F55" s="8" t="str">
        <f>VLOOKUP(B55,'[1]baza zgłoszenia '!$B$3:$H$169,5,FALSE)</f>
        <v>ZMITEK TEAM </v>
      </c>
      <c r="G55" s="9">
        <v>1</v>
      </c>
      <c r="H55" s="9" t="str">
        <f>VLOOKUP(B55,'[1]baza zgłoszenia '!$B$3:$H$169,7,FALSE)</f>
        <v>M-60</v>
      </c>
      <c r="I55" s="36" t="s">
        <v>260</v>
      </c>
    </row>
    <row r="56" spans="1:9" ht="15">
      <c r="A56" s="2">
        <v>54</v>
      </c>
      <c r="B56" s="10" t="s">
        <v>137</v>
      </c>
      <c r="C56" s="6" t="str">
        <f>VLOOKUP(B56,'[1]baza zgłoszenia '!$B$3:$H$169,2,FALSE)</f>
        <v>Siwek Marcin </v>
      </c>
      <c r="D56" s="5">
        <f>VLOOKUP(B56,'[1]baza zgłoszenia '!$B$3:$H$169,3,FALSE)</f>
        <v>1986</v>
      </c>
      <c r="E56" s="6" t="str">
        <f>VLOOKUP(B56,'[1]baza zgłoszenia '!$B$3:$H$169,4,FALSE)</f>
        <v>Stalowa Wola</v>
      </c>
      <c r="F56" s="6"/>
      <c r="G56" s="5">
        <v>10</v>
      </c>
      <c r="H56" s="5" t="s">
        <v>14</v>
      </c>
      <c r="I56" s="36" t="s">
        <v>261</v>
      </c>
    </row>
    <row r="57" spans="1:9" ht="15">
      <c r="A57" s="2">
        <v>55</v>
      </c>
      <c r="B57" s="7" t="s">
        <v>138</v>
      </c>
      <c r="C57" s="8" t="str">
        <f>VLOOKUP(B57,'[1]baza zgłoszenia '!$B$3:$H$169,2,FALSE)</f>
        <v>Serafin Adam</v>
      </c>
      <c r="D57" s="9">
        <f>VLOOKUP(B57,'[1]baza zgłoszenia '!$B$3:$H$169,3,FALSE)</f>
        <v>1994</v>
      </c>
      <c r="E57" s="8" t="str">
        <f>VLOOKUP(B57,'[1]baza zgłoszenia '!$B$3:$H$169,4,FALSE)</f>
        <v>Przyszów</v>
      </c>
      <c r="F57" s="8"/>
      <c r="G57" s="9">
        <v>11</v>
      </c>
      <c r="H57" s="9" t="str">
        <f>VLOOKUP(B57,'[1]baza zgłoszenia '!$B$3:$H$169,7,FALSE)</f>
        <v>M-16</v>
      </c>
      <c r="I57" s="36" t="s">
        <v>262</v>
      </c>
    </row>
    <row r="58" spans="1:9" ht="15">
      <c r="A58" s="2">
        <v>56</v>
      </c>
      <c r="B58" s="10" t="s">
        <v>139</v>
      </c>
      <c r="C58" s="6" t="str">
        <f>VLOOKUP(B58,'[1]baza zgłoszenia '!$B$3:$H$169,2,FALSE)</f>
        <v>Wasilewski Radosław</v>
      </c>
      <c r="D58" s="5">
        <f>VLOOKUP(B58,'[1]baza zgłoszenia '!$B$3:$H$169,3,FALSE)</f>
        <v>1985</v>
      </c>
      <c r="E58" s="6" t="str">
        <f>VLOOKUP(B58,'[1]baza zgłoszenia '!$B$3:$H$169,4,FALSE)</f>
        <v>Biłgoraj </v>
      </c>
      <c r="F58" s="6"/>
      <c r="G58" s="5">
        <v>11</v>
      </c>
      <c r="H58" s="5" t="str">
        <f>VLOOKUP(B58,'[1]baza zgłoszenia '!$B$3:$H$169,7,FALSE)</f>
        <v>M-20</v>
      </c>
      <c r="I58" s="36" t="s">
        <v>263</v>
      </c>
    </row>
    <row r="59" spans="1:9" ht="15">
      <c r="A59" s="2">
        <v>57</v>
      </c>
      <c r="B59" s="7" t="s">
        <v>140</v>
      </c>
      <c r="C59" s="8" t="str">
        <f>VLOOKUP(B59,'[1]baza zgłoszenia '!$B$3:$H$169,2,FALSE)</f>
        <v>Zatorska Danuta</v>
      </c>
      <c r="D59" s="9">
        <f>VLOOKUP(B59,'[1]baza zgłoszenia '!$B$3:$H$169,3,FALSE)</f>
        <v>1967</v>
      </c>
      <c r="E59" s="8" t="str">
        <f>VLOOKUP(B59,'[1]baza zgłoszenia '!$B$3:$H$169,4,FALSE)</f>
        <v>Ropczyce</v>
      </c>
      <c r="F59" s="8" t="str">
        <f>VLOOKUP(B59,'[1]baza zgłoszenia '!$B$3:$H$169,5,FALSE)</f>
        <v>MOTO- HURT Ropczyce</v>
      </c>
      <c r="G59" s="9">
        <v>1</v>
      </c>
      <c r="H59" s="9" t="str">
        <f>VLOOKUP(B59,'[1]baza zgłoszenia '!$B$3:$H$169,7,FALSE)</f>
        <v>K-40</v>
      </c>
      <c r="I59" s="36" t="s">
        <v>264</v>
      </c>
    </row>
    <row r="60" spans="1:9" ht="15">
      <c r="A60" s="2">
        <v>58</v>
      </c>
      <c r="B60" s="10" t="s">
        <v>141</v>
      </c>
      <c r="C60" s="6" t="str">
        <f>VLOOKUP(B60,'[1]baza zgłoszenia '!$B$3:$H$169,2,FALSE)</f>
        <v>Piekarz Mariusz</v>
      </c>
      <c r="D60" s="5">
        <f>VLOOKUP(B60,'[1]baza zgłoszenia '!$B$3:$H$169,3,FALSE)</f>
        <v>1975</v>
      </c>
      <c r="E60" s="6" t="str">
        <f>VLOOKUP(B60,'[1]baza zgłoszenia '!$B$3:$H$169,4,FALSE)</f>
        <v>Przędzel</v>
      </c>
      <c r="F60" s="6" t="str">
        <f>VLOOKUP(B60,'[1]baza zgłoszenia '!$B$3:$H$169,5,FALSE)</f>
        <v>SKB Stalowa Wola</v>
      </c>
      <c r="G60" s="5">
        <v>11</v>
      </c>
      <c r="H60" s="5" t="str">
        <f>VLOOKUP(B60,'[1]baza zgłoszenia '!$B$3:$H$169,7,FALSE)</f>
        <v>M-30</v>
      </c>
      <c r="I60" s="36" t="s">
        <v>265</v>
      </c>
    </row>
    <row r="61" spans="1:9" ht="15">
      <c r="A61" s="2">
        <v>59</v>
      </c>
      <c r="B61" s="7" t="s">
        <v>142</v>
      </c>
      <c r="C61" s="8" t="str">
        <f>VLOOKUP(B61,'[1]baza zgłoszenia '!$B$3:$H$169,2,FALSE)</f>
        <v>Szymański Adam  </v>
      </c>
      <c r="D61" s="9">
        <f>VLOOKUP(B61,'[1]baza zgłoszenia '!$B$3:$H$169,3,FALSE)</f>
        <v>1949</v>
      </c>
      <c r="E61" s="8" t="str">
        <f>VLOOKUP(B61,'[1]baza zgłoszenia '!$B$3:$H$169,4,FALSE)</f>
        <v>Stalowa Wola </v>
      </c>
      <c r="F61" s="8" t="str">
        <f>VLOOKUP(B61,'[1]baza zgłoszenia '!$B$3:$H$169,5,FALSE)</f>
        <v>SKB Stalowa Wola </v>
      </c>
      <c r="G61" s="9">
        <v>2</v>
      </c>
      <c r="H61" s="9" t="str">
        <f>VLOOKUP(B61,'[1]baza zgłoszenia '!$B$3:$H$169,7,FALSE)</f>
        <v>M-60</v>
      </c>
      <c r="I61" s="36" t="s">
        <v>266</v>
      </c>
    </row>
    <row r="62" spans="1:9" ht="15">
      <c r="A62" s="2">
        <v>60</v>
      </c>
      <c r="B62" s="10" t="s">
        <v>143</v>
      </c>
      <c r="C62" s="6" t="str">
        <f>VLOOKUP(B62,'[1]baza zgłoszenia '!$B$3:$H$169,2,FALSE)</f>
        <v>Zieliński  Andrzej </v>
      </c>
      <c r="D62" s="5">
        <f>VLOOKUP(B62,'[1]baza zgłoszenia '!$B$3:$H$169,3,FALSE)</f>
        <v>1970</v>
      </c>
      <c r="E62" s="6" t="str">
        <f>VLOOKUP(B62,'[1]baza zgłoszenia '!$B$3:$H$169,4,FALSE)</f>
        <v>Stalowa Wola  </v>
      </c>
      <c r="F62" s="6" t="str">
        <f>VLOOKUP(B62,'[1]baza zgłoszenia '!$B$3:$H$169,5,FALSE)</f>
        <v>niezrzeszony</v>
      </c>
      <c r="G62" s="5">
        <v>7</v>
      </c>
      <c r="H62" s="5" t="str">
        <f>VLOOKUP(B62,'[1]baza zgłoszenia '!$B$3:$H$169,7,FALSE)</f>
        <v>M-40</v>
      </c>
      <c r="I62" s="36" t="s">
        <v>267</v>
      </c>
    </row>
    <row r="63" spans="1:9" ht="15">
      <c r="A63" s="2">
        <v>61</v>
      </c>
      <c r="B63" s="7" t="s">
        <v>144</v>
      </c>
      <c r="C63" s="8" t="str">
        <f>VLOOKUP(B63,'[1]baza zgłoszenia '!$B$3:$H$169,2,FALSE)</f>
        <v>Butryn Łukasz</v>
      </c>
      <c r="D63" s="9">
        <f>VLOOKUP(B63,'[1]baza zgłoszenia '!$B$3:$H$169,3,FALSE)</f>
        <v>1991</v>
      </c>
      <c r="E63" s="8" t="str">
        <f>VLOOKUP(B63,'[1]baza zgłoszenia '!$B$3:$H$169,4,FALSE)</f>
        <v>Nisko </v>
      </c>
      <c r="F63" s="8"/>
      <c r="G63" s="9">
        <v>12</v>
      </c>
      <c r="H63" s="9" t="str">
        <f>VLOOKUP(B63,'[1]baza zgłoszenia '!$B$3:$H$169,7,FALSE)</f>
        <v>M-20</v>
      </c>
      <c r="I63" s="36" t="s">
        <v>268</v>
      </c>
    </row>
    <row r="64" spans="1:9" ht="15">
      <c r="A64" s="2">
        <v>62</v>
      </c>
      <c r="B64" s="10" t="s">
        <v>145</v>
      </c>
      <c r="C64" s="6" t="str">
        <f>VLOOKUP(B64,'[1]baza zgłoszenia '!$B$3:$H$169,2,FALSE)</f>
        <v>Ptasznik Grzegorz  </v>
      </c>
      <c r="D64" s="5">
        <f>VLOOKUP(B64,'[1]baza zgłoszenia '!$B$3:$H$169,3,FALSE)</f>
        <v>1971</v>
      </c>
      <c r="E64" s="6" t="str">
        <f>VLOOKUP(B64,'[1]baza zgłoszenia '!$B$3:$H$169,4,FALSE)</f>
        <v>Stalowa Wola </v>
      </c>
      <c r="F64" s="6" t="str">
        <f>VLOOKUP(B64,'[1]baza zgłoszenia '!$B$3:$H$169,5,FALSE)</f>
        <v>SKB Stalowa Wola</v>
      </c>
      <c r="G64" s="5">
        <v>8</v>
      </c>
      <c r="H64" s="5" t="str">
        <f>VLOOKUP(B64,'[1]baza zgłoszenia '!$B$3:$H$169,7,FALSE)</f>
        <v>M-40</v>
      </c>
      <c r="I64" s="36" t="s">
        <v>269</v>
      </c>
    </row>
    <row r="65" spans="1:9" ht="15">
      <c r="A65" s="2">
        <v>63</v>
      </c>
      <c r="B65" s="7" t="s">
        <v>146</v>
      </c>
      <c r="C65" s="8" t="str">
        <f>VLOOKUP(B65,'[1]baza zgłoszenia '!$B$3:$H$169,2,FALSE)</f>
        <v>Chudy Bartłomiej  </v>
      </c>
      <c r="D65" s="9">
        <f>VLOOKUP(B65,'[1]baza zgłoszenia '!$B$3:$H$169,3,FALSE)</f>
        <v>1991</v>
      </c>
      <c r="E65" s="8" t="str">
        <f>VLOOKUP(B65,'[1]baza zgłoszenia '!$B$3:$H$169,4,FALSE)</f>
        <v>Stalowa Wola</v>
      </c>
      <c r="F65" s="8"/>
      <c r="G65" s="9">
        <v>13</v>
      </c>
      <c r="H65" s="9" t="str">
        <f>VLOOKUP(B65,'[1]baza zgłoszenia '!$B$3:$H$169,7,FALSE)</f>
        <v>M-20</v>
      </c>
      <c r="I65" s="36" t="s">
        <v>270</v>
      </c>
    </row>
    <row r="66" spans="1:9" ht="15">
      <c r="A66" s="2">
        <v>64</v>
      </c>
      <c r="B66" s="10" t="s">
        <v>147</v>
      </c>
      <c r="C66" s="6" t="str">
        <f>VLOOKUP(B66,'[1]baza zgłoszenia '!$B$3:$H$169,2,FALSE)</f>
        <v>Fila Artur  </v>
      </c>
      <c r="D66" s="5">
        <f>VLOOKUP(B66,'[1]baza zgłoszenia '!$B$3:$H$169,3,FALSE)</f>
        <v>1981</v>
      </c>
      <c r="E66" s="6" t="str">
        <f>VLOOKUP(B66,'[1]baza zgłoszenia '!$B$3:$H$169,4,FALSE)</f>
        <v>Stalowa Wola </v>
      </c>
      <c r="F66" s="6" t="str">
        <f>VLOOKUP(B66,'[1]baza zgłoszenia '!$B$3:$H$169,5,FALSE)</f>
        <v>SKB Stalowa Wola </v>
      </c>
      <c r="G66" s="5">
        <v>12</v>
      </c>
      <c r="H66" s="5" t="str">
        <f>VLOOKUP(B66,'[1]baza zgłoszenia '!$B$3:$H$169,7,FALSE)</f>
        <v>M-30</v>
      </c>
      <c r="I66" s="36" t="s">
        <v>271</v>
      </c>
    </row>
    <row r="67" spans="1:9" ht="15">
      <c r="A67" s="2">
        <v>65</v>
      </c>
      <c r="B67" s="7" t="s">
        <v>148</v>
      </c>
      <c r="C67" s="8" t="str">
        <f>VLOOKUP(B67,'[1]baza zgłoszenia '!$B$3:$H$169,2,FALSE)</f>
        <v>Hałka Beata</v>
      </c>
      <c r="D67" s="9">
        <f>VLOOKUP(B67,'[1]baza zgłoszenia '!$B$3:$H$169,3,FALSE)</f>
        <v>1977</v>
      </c>
      <c r="E67" s="8" t="str">
        <f>VLOOKUP(B67,'[1]baza zgłoszenia '!$B$3:$H$169,4,FALSE)</f>
        <v>Biłgoraj </v>
      </c>
      <c r="F67" s="8"/>
      <c r="G67" s="9">
        <v>6</v>
      </c>
      <c r="H67" s="9" t="str">
        <f>VLOOKUP(B67,'[1]baza zgłoszenia '!$B$3:$H$169,7,FALSE)</f>
        <v>K-20</v>
      </c>
      <c r="I67" s="37" t="s">
        <v>272</v>
      </c>
    </row>
    <row r="68" spans="1:9" ht="15">
      <c r="A68" s="2">
        <v>66</v>
      </c>
      <c r="B68" s="10" t="s">
        <v>149</v>
      </c>
      <c r="C68" s="6" t="str">
        <f>VLOOKUP(B68,'[1]baza zgłoszenia '!$B$3:$H$169,2,FALSE)</f>
        <v>Krempa Marek</v>
      </c>
      <c r="D68" s="5">
        <f>VLOOKUP(B68,'[1]baza zgłoszenia '!$B$3:$H$169,3,FALSE)</f>
        <v>1971</v>
      </c>
      <c r="E68" s="6" t="str">
        <f>VLOOKUP(B68,'[1]baza zgłoszenia '!$B$3:$H$169,4,FALSE)</f>
        <v>Tarnobrzeg</v>
      </c>
      <c r="F68" s="6"/>
      <c r="G68" s="5">
        <v>9</v>
      </c>
      <c r="H68" s="5" t="str">
        <f>VLOOKUP(B68,'[1]baza zgłoszenia '!$B$3:$H$169,7,FALSE)</f>
        <v>M-40</v>
      </c>
      <c r="I68" s="36" t="s">
        <v>273</v>
      </c>
    </row>
    <row r="69" spans="1:9" ht="15">
      <c r="A69" s="2">
        <v>67</v>
      </c>
      <c r="B69" s="7" t="s">
        <v>150</v>
      </c>
      <c r="C69" s="8" t="str">
        <f>VLOOKUP(B69,'[1]baza zgłoszenia '!$B$3:$H$169,2,FALSE)</f>
        <v>Sikora Adam</v>
      </c>
      <c r="D69" s="9">
        <f>VLOOKUP(B69,'[1]baza zgłoszenia '!$B$3:$H$169,3,FALSE)</f>
        <v>1979</v>
      </c>
      <c r="E69" s="8" t="str">
        <f>VLOOKUP(B69,'[1]baza zgłoszenia '!$B$3:$H$169,4,FALSE)</f>
        <v>Nisko </v>
      </c>
      <c r="F69" s="8"/>
      <c r="G69" s="9">
        <v>13</v>
      </c>
      <c r="H69" s="9" t="str">
        <f>VLOOKUP(B69,'[1]baza zgłoszenia '!$B$3:$H$169,7,FALSE)</f>
        <v>M-30</v>
      </c>
      <c r="I69" s="36" t="s">
        <v>274</v>
      </c>
    </row>
    <row r="70" spans="1:9" ht="15">
      <c r="A70" s="2">
        <v>68</v>
      </c>
      <c r="B70" s="10" t="s">
        <v>151</v>
      </c>
      <c r="C70" s="6" t="str">
        <f>VLOOKUP(B70,'[1]baza zgłoszenia '!$B$3:$H$169,2,FALSE)</f>
        <v>Wtorek Paweł</v>
      </c>
      <c r="D70" s="5">
        <f>VLOOKUP(B70,'[1]baza zgłoszenia '!$B$3:$H$169,3,FALSE)</f>
        <v>1979</v>
      </c>
      <c r="E70" s="6" t="str">
        <f>VLOOKUP(B70,'[1]baza zgłoszenia '!$B$3:$H$169,4,FALSE)</f>
        <v>Stalowa Wola</v>
      </c>
      <c r="F70" s="6"/>
      <c r="G70" s="5">
        <v>14</v>
      </c>
      <c r="H70" s="5" t="str">
        <f>VLOOKUP(B70,'[1]baza zgłoszenia '!$B$3:$H$169,7,FALSE)</f>
        <v>M-30</v>
      </c>
      <c r="I70" s="36" t="s">
        <v>275</v>
      </c>
    </row>
    <row r="71" spans="1:9" ht="15">
      <c r="A71" s="2">
        <v>69</v>
      </c>
      <c r="B71" s="7" t="s">
        <v>152</v>
      </c>
      <c r="C71" s="8" t="str">
        <f>VLOOKUP(B71,'[1]baza zgłoszenia '!$B$3:$H$169,2,FALSE)</f>
        <v>Borek Rafał </v>
      </c>
      <c r="D71" s="9">
        <f>VLOOKUP(B71,'[1]baza zgłoszenia '!$B$3:$H$169,3,FALSE)</f>
        <v>1982</v>
      </c>
      <c r="E71" s="8" t="str">
        <f>VLOOKUP(B71,'[1]baza zgłoszenia '!$B$3:$H$169,4,FALSE)</f>
        <v>Tarnobrzeg</v>
      </c>
      <c r="F71" s="8" t="str">
        <f>VLOOKUP(B71,'[1]baza zgłoszenia '!$B$3:$H$169,5,FALSE)</f>
        <v>niezrzeszony</v>
      </c>
      <c r="G71" s="9">
        <v>15</v>
      </c>
      <c r="H71" s="9" t="str">
        <f>VLOOKUP(B71,'[1]baza zgłoszenia '!$B$3:$H$169,7,FALSE)</f>
        <v>M-30</v>
      </c>
      <c r="I71" s="36" t="s">
        <v>276</v>
      </c>
    </row>
    <row r="72" spans="1:9" ht="15">
      <c r="A72" s="2">
        <v>70</v>
      </c>
      <c r="B72" s="10" t="s">
        <v>250</v>
      </c>
      <c r="C72" s="6" t="s">
        <v>251</v>
      </c>
      <c r="D72" s="5">
        <v>1976</v>
      </c>
      <c r="E72" s="6" t="s">
        <v>99</v>
      </c>
      <c r="F72" s="6"/>
      <c r="G72" s="5">
        <v>16</v>
      </c>
      <c r="H72" s="5" t="s">
        <v>105</v>
      </c>
      <c r="I72" s="36" t="s">
        <v>277</v>
      </c>
    </row>
    <row r="73" spans="1:9" ht="15">
      <c r="A73" s="2">
        <v>71</v>
      </c>
      <c r="B73" s="7" t="s">
        <v>153</v>
      </c>
      <c r="C73" s="8" t="str">
        <f>VLOOKUP(B73,'[1]baza zgłoszenia '!$B$3:$H$169,2,FALSE)</f>
        <v>Rochowski Piotr </v>
      </c>
      <c r="D73" s="9">
        <f>VLOOKUP(B73,'[1]baza zgłoszenia '!$B$3:$H$169,3,FALSE)</f>
        <v>1962</v>
      </c>
      <c r="E73" s="8" t="str">
        <f>VLOOKUP(B73,'[1]baza zgłoszenia '!$B$3:$H$169,4,FALSE)</f>
        <v>Stalowa Wola </v>
      </c>
      <c r="F73" s="8" t="str">
        <f>VLOOKUP(B73,'[1]baza zgłoszenia '!$B$3:$H$169,5,FALSE)</f>
        <v>SKB Stalowa Wola </v>
      </c>
      <c r="G73" s="9">
        <v>6</v>
      </c>
      <c r="H73" s="9" t="str">
        <f>VLOOKUP(B73,'[1]baza zgłoszenia '!$B$3:$H$169,7,FALSE)</f>
        <v>M-50</v>
      </c>
      <c r="I73" s="36" t="s">
        <v>278</v>
      </c>
    </row>
    <row r="74" spans="1:9" ht="15">
      <c r="A74" s="2">
        <v>72</v>
      </c>
      <c r="B74" s="10" t="s">
        <v>154</v>
      </c>
      <c r="C74" s="6" t="str">
        <f>VLOOKUP(B74,'[1]baza zgłoszenia '!$B$3:$H$169,2,FALSE)</f>
        <v>Sobino Eugeniusz   </v>
      </c>
      <c r="D74" s="5">
        <f>VLOOKUP(B74,'[1]baza zgłoszenia '!$B$3:$H$169,3,FALSE)</f>
        <v>1963</v>
      </c>
      <c r="E74" s="6" t="str">
        <f>VLOOKUP(B74,'[1]baza zgłoszenia '!$B$3:$H$169,4,FALSE)</f>
        <v>Wólka Tanewska  </v>
      </c>
      <c r="F74" s="6" t="str">
        <f>VLOOKUP(B74,'[1]baza zgłoszenia '!$B$3:$H$169,5,FALSE)</f>
        <v>SKB Stalowa Wola</v>
      </c>
      <c r="G74" s="5">
        <v>7</v>
      </c>
      <c r="H74" s="5" t="str">
        <f>VLOOKUP(B74,'[1]baza zgłoszenia '!$B$3:$H$169,7,FALSE)</f>
        <v>M-50</v>
      </c>
      <c r="I74" s="36" t="s">
        <v>279</v>
      </c>
    </row>
    <row r="75" spans="1:9" ht="15">
      <c r="A75" s="2">
        <v>73</v>
      </c>
      <c r="B75" s="7" t="s">
        <v>155</v>
      </c>
      <c r="C75" s="8" t="str">
        <f>VLOOKUP(B75,'[1]baza zgłoszenia '!$B$3:$H$169,2,FALSE)</f>
        <v>Młynarski  Stanisław</v>
      </c>
      <c r="D75" s="9">
        <f>VLOOKUP(B75,'[1]baza zgłoszenia '!$B$3:$H$169,3,FALSE)</f>
        <v>1954</v>
      </c>
      <c r="E75" s="8" t="str">
        <f>VLOOKUP(B75,'[1]baza zgłoszenia '!$B$3:$H$169,4,FALSE)</f>
        <v>Stalowa Wola</v>
      </c>
      <c r="F75" s="8"/>
      <c r="G75" s="9">
        <v>8</v>
      </c>
      <c r="H75" s="9" t="str">
        <f>VLOOKUP(B75,'[1]baza zgłoszenia '!$B$3:$H$169,7,FALSE)</f>
        <v>M-50</v>
      </c>
      <c r="I75" s="36" t="s">
        <v>280</v>
      </c>
    </row>
    <row r="76" spans="1:9" ht="15">
      <c r="A76" s="2">
        <v>74</v>
      </c>
      <c r="B76" s="10" t="s">
        <v>156</v>
      </c>
      <c r="C76" s="6" t="str">
        <f>VLOOKUP(B76,'[1]baza zgłoszenia '!$B$3:$H$169,2,FALSE)</f>
        <v>Partyka Paweł  </v>
      </c>
      <c r="D76" s="5">
        <f>VLOOKUP(B76,'[1]baza zgłoszenia '!$B$3:$H$169,3,FALSE)</f>
        <v>1984</v>
      </c>
      <c r="E76" s="6" t="str">
        <f>VLOOKUP(B76,'[1]baza zgłoszenia '!$B$3:$H$169,4,FALSE)</f>
        <v>Stalowa Wola</v>
      </c>
      <c r="F76" s="6"/>
      <c r="G76" s="5">
        <v>14</v>
      </c>
      <c r="H76" s="5" t="str">
        <f>VLOOKUP(B76,'[1]baza zgłoszenia '!$B$3:$H$169,7,FALSE)</f>
        <v>M-20</v>
      </c>
      <c r="I76" s="36" t="s">
        <v>281</v>
      </c>
    </row>
    <row r="77" spans="1:9" ht="15">
      <c r="A77" s="2">
        <v>75</v>
      </c>
      <c r="B77" s="7" t="s">
        <v>157</v>
      </c>
      <c r="C77" s="8" t="str">
        <f>VLOOKUP(B77,'[1]baza zgłoszenia '!$B$3:$H$169,2,FALSE)</f>
        <v>Szwed Andrzej</v>
      </c>
      <c r="D77" s="9">
        <f>VLOOKUP(B77,'[1]baza zgłoszenia '!$B$3:$H$169,3,FALSE)</f>
        <v>1974</v>
      </c>
      <c r="E77" s="8" t="str">
        <f>VLOOKUP(B77,'[1]baza zgłoszenia '!$B$3:$H$169,4,FALSE)</f>
        <v>Stalowa Wola</v>
      </c>
      <c r="F77" s="8"/>
      <c r="G77" s="9">
        <v>17</v>
      </c>
      <c r="H77" s="9" t="str">
        <f>VLOOKUP(B77,'[1]baza zgłoszenia '!$B$3:$H$169,7,FALSE)</f>
        <v>M-30</v>
      </c>
      <c r="I77" s="36" t="s">
        <v>282</v>
      </c>
    </row>
    <row r="78" spans="1:9" ht="15">
      <c r="A78" s="2">
        <v>76</v>
      </c>
      <c r="B78" s="10" t="s">
        <v>158</v>
      </c>
      <c r="C78" s="28" t="s">
        <v>253</v>
      </c>
      <c r="D78" s="5">
        <v>1976</v>
      </c>
      <c r="E78" s="6" t="s">
        <v>254</v>
      </c>
      <c r="F78" s="6"/>
      <c r="G78" s="5">
        <v>18</v>
      </c>
      <c r="H78" s="5" t="s">
        <v>105</v>
      </c>
      <c r="I78" s="36" t="s">
        <v>283</v>
      </c>
    </row>
    <row r="79" spans="1:9" ht="15">
      <c r="A79" s="2">
        <v>77</v>
      </c>
      <c r="B79" s="7" t="s">
        <v>159</v>
      </c>
      <c r="C79" s="11" t="s">
        <v>160</v>
      </c>
      <c r="D79" s="9">
        <v>1982</v>
      </c>
      <c r="E79" s="8" t="s">
        <v>99</v>
      </c>
      <c r="F79" s="8"/>
      <c r="G79" s="9">
        <v>19</v>
      </c>
      <c r="H79" s="9" t="s">
        <v>105</v>
      </c>
      <c r="I79" s="36" t="s">
        <v>284</v>
      </c>
    </row>
    <row r="80" spans="1:9" ht="15">
      <c r="A80" s="2">
        <v>78</v>
      </c>
      <c r="B80" s="10" t="s">
        <v>161</v>
      </c>
      <c r="C80" s="6" t="str">
        <f>VLOOKUP(B80,'[1]baza zgłoszenia '!$B$3:$H$169,2,FALSE)</f>
        <v>Grzebek Sławomir</v>
      </c>
      <c r="D80" s="5">
        <f>VLOOKUP(B80,'[1]baza zgłoszenia '!$B$3:$H$169,3,FALSE)</f>
        <v>1981</v>
      </c>
      <c r="E80" s="6" t="str">
        <f>VLOOKUP(B80,'[1]baza zgłoszenia '!$B$3:$H$169,4,FALSE)</f>
        <v>Siedliska</v>
      </c>
      <c r="F80" s="6"/>
      <c r="G80" s="5">
        <v>20</v>
      </c>
      <c r="H80" s="5" t="str">
        <f>VLOOKUP(B80,'[1]baza zgłoszenia '!$B$3:$H$169,7,FALSE)</f>
        <v>M-30</v>
      </c>
      <c r="I80" s="36" t="s">
        <v>284</v>
      </c>
    </row>
    <row r="81" spans="1:9" ht="15">
      <c r="A81" s="2">
        <v>79</v>
      </c>
      <c r="B81" s="7" t="s">
        <v>162</v>
      </c>
      <c r="C81" s="8" t="str">
        <f>VLOOKUP(B81,'[1]baza zgłoszenia '!$B$3:$H$169,2,FALSE)</f>
        <v>Sokołowski Mariusz</v>
      </c>
      <c r="D81" s="9">
        <f>VLOOKUP(B81,'[1]baza zgłoszenia '!$B$3:$H$169,3,FALSE)</f>
        <v>1976</v>
      </c>
      <c r="E81" s="8" t="str">
        <f>VLOOKUP(B81,'[1]baza zgłoszenia '!$B$3:$H$169,4,FALSE)</f>
        <v>Starachowice </v>
      </c>
      <c r="F81" s="8"/>
      <c r="G81" s="9">
        <v>21</v>
      </c>
      <c r="H81" s="9" t="str">
        <f>VLOOKUP(B81,'[1]baza zgłoszenia '!$B$3:$H$169,7,FALSE)</f>
        <v>M-30</v>
      </c>
      <c r="I81" s="36" t="s">
        <v>285</v>
      </c>
    </row>
    <row r="82" spans="1:9" ht="15">
      <c r="A82" s="2">
        <v>80</v>
      </c>
      <c r="B82" s="10" t="s">
        <v>163</v>
      </c>
      <c r="C82" s="6" t="str">
        <f>VLOOKUP(B82,'[1]baza zgłoszenia '!$B$3:$H$169,2,FALSE)</f>
        <v>Szwajka Jakub </v>
      </c>
      <c r="D82" s="5">
        <f>VLOOKUP(B82,'[1]baza zgłoszenia '!$B$3:$H$169,3,FALSE)</f>
        <v>1996</v>
      </c>
      <c r="E82" s="6" t="str">
        <f>VLOOKUP(B82,'[1]baza zgłoszenia '!$B$3:$H$169,4,FALSE)</f>
        <v>Stalowa Wola</v>
      </c>
      <c r="F82" s="6"/>
      <c r="G82" s="5">
        <v>12</v>
      </c>
      <c r="H82" s="5" t="str">
        <f>VLOOKUP(B82,'[1]baza zgłoszenia '!$B$3:$H$169,7,FALSE)</f>
        <v>M-16</v>
      </c>
      <c r="I82" s="36" t="s">
        <v>286</v>
      </c>
    </row>
    <row r="83" spans="1:9" ht="15">
      <c r="A83" s="2">
        <v>81</v>
      </c>
      <c r="B83" s="7" t="s">
        <v>164</v>
      </c>
      <c r="C83" s="8" t="str">
        <f>VLOOKUP(B83,'[1]baza zgłoszenia '!$B$3:$H$169,2,FALSE)</f>
        <v>Urbanowicz Jacek</v>
      </c>
      <c r="D83" s="9">
        <f>VLOOKUP(B83,'[1]baza zgłoszenia '!$B$3:$H$169,3,FALSE)</f>
        <v>1972</v>
      </c>
      <c r="E83" s="8" t="str">
        <f>VLOOKUP(B83,'[1]baza zgłoszenia '!$B$3:$H$169,4,FALSE)</f>
        <v>Stalowa Wola</v>
      </c>
      <c r="F83" s="8"/>
      <c r="G83" s="9">
        <v>10</v>
      </c>
      <c r="H83" s="9" t="str">
        <f>VLOOKUP(B83,'[1]baza zgłoszenia '!$B$3:$H$169,7,FALSE)</f>
        <v>M-40</v>
      </c>
      <c r="I83" s="36" t="s">
        <v>287</v>
      </c>
    </row>
    <row r="84" spans="1:9" ht="15">
      <c r="A84" s="2">
        <v>82</v>
      </c>
      <c r="B84" s="10" t="s">
        <v>165</v>
      </c>
      <c r="C84" s="6" t="str">
        <f>VLOOKUP(B84,'[1]baza zgłoszenia '!$B$3:$H$169,2,FALSE)</f>
        <v>Lizak  Grzegorz </v>
      </c>
      <c r="D84" s="5">
        <f>VLOOKUP(B84,'[1]baza zgłoszenia '!$B$3:$H$169,3,FALSE)</f>
        <v>1984</v>
      </c>
      <c r="E84" s="6" t="str">
        <f>VLOOKUP(B84,'[1]baza zgłoszenia '!$B$3:$H$169,4,FALSE)</f>
        <v>Jastrzębie Zdrój </v>
      </c>
      <c r="F84" s="6"/>
      <c r="G84" s="5">
        <v>15</v>
      </c>
      <c r="H84" s="5" t="str">
        <f>VLOOKUP(B84,'[1]baza zgłoszenia '!$B$3:$H$169,7,FALSE)</f>
        <v>M-20</v>
      </c>
      <c r="I84" s="36" t="s">
        <v>287</v>
      </c>
    </row>
    <row r="85" spans="1:9" ht="15">
      <c r="A85" s="2">
        <v>83</v>
      </c>
      <c r="B85" s="7" t="s">
        <v>166</v>
      </c>
      <c r="C85" s="11" t="s">
        <v>167</v>
      </c>
      <c r="D85" s="9">
        <v>1953</v>
      </c>
      <c r="E85" s="8"/>
      <c r="F85" s="8" t="s">
        <v>168</v>
      </c>
      <c r="G85" s="9">
        <v>3</v>
      </c>
      <c r="H85" s="9" t="s">
        <v>169</v>
      </c>
      <c r="I85" s="36" t="s">
        <v>288</v>
      </c>
    </row>
    <row r="86" spans="1:9" ht="15">
      <c r="A86" s="2">
        <v>84</v>
      </c>
      <c r="B86" s="10" t="s">
        <v>170</v>
      </c>
      <c r="C86" s="6" t="str">
        <f>VLOOKUP(B86,'[1]baza zgłoszenia '!$B$3:$H$169,2,FALSE)</f>
        <v>Wójcik Marek </v>
      </c>
      <c r="D86" s="5">
        <f>VLOOKUP(B86,'[1]baza zgłoszenia '!$B$3:$H$169,3,FALSE)</f>
        <v>1966</v>
      </c>
      <c r="E86" s="6" t="str">
        <f>VLOOKUP(B86,'[1]baza zgłoszenia '!$B$3:$H$169,4,FALSE)</f>
        <v>Opatów  </v>
      </c>
      <c r="F86" s="6"/>
      <c r="G86" s="5">
        <v>11</v>
      </c>
      <c r="H86" s="5" t="str">
        <f>VLOOKUP(B86,'[1]baza zgłoszenia '!$B$3:$H$169,7,FALSE)</f>
        <v>M-40</v>
      </c>
      <c r="I86" s="36" t="s">
        <v>289</v>
      </c>
    </row>
    <row r="87" spans="1:9" ht="15">
      <c r="A87" s="2">
        <v>85</v>
      </c>
      <c r="B87" s="7" t="s">
        <v>171</v>
      </c>
      <c r="C87" s="8" t="str">
        <f>VLOOKUP(B87,'[1]baza zgłoszenia '!$B$3:$H$169,2,FALSE)</f>
        <v>Pietrusiak Marek  </v>
      </c>
      <c r="D87" s="9">
        <f>VLOOKUP(B87,'[1]baza zgłoszenia '!$B$3:$H$169,3,FALSE)</f>
        <v>1964</v>
      </c>
      <c r="E87" s="8" t="str">
        <f>VLOOKUP(B87,'[1]baza zgłoszenia '!$B$3:$H$169,4,FALSE)</f>
        <v>Krosno</v>
      </c>
      <c r="F87" s="8"/>
      <c r="G87" s="9">
        <v>12</v>
      </c>
      <c r="H87" s="9" t="str">
        <f>VLOOKUP(B87,'[1]baza zgłoszenia '!$B$3:$H$169,7,FALSE)</f>
        <v>M-40</v>
      </c>
      <c r="I87" s="36" t="s">
        <v>290</v>
      </c>
    </row>
    <row r="88" spans="1:9" ht="15">
      <c r="A88" s="2">
        <v>86</v>
      </c>
      <c r="B88" s="10" t="s">
        <v>172</v>
      </c>
      <c r="C88" s="6" t="str">
        <f>VLOOKUP(B88,'[1]baza zgłoszenia '!$B$3:$H$169,2,FALSE)</f>
        <v>Krawczak Jan</v>
      </c>
      <c r="D88" s="5">
        <f>VLOOKUP(B88,'[1]baza zgłoszenia '!$B$3:$H$169,3,FALSE)</f>
        <v>1952</v>
      </c>
      <c r="E88" s="6" t="str">
        <f>VLOOKUP(B88,'[1]baza zgłoszenia '!$B$3:$H$169,4,FALSE)</f>
        <v>Stalowa Wola</v>
      </c>
      <c r="F88" s="6"/>
      <c r="G88" s="5">
        <v>4</v>
      </c>
      <c r="H88" s="5" t="str">
        <f>VLOOKUP(B88,'[1]baza zgłoszenia '!$B$3:$H$169,7,FALSE)</f>
        <v>M-60</v>
      </c>
      <c r="I88" s="36" t="s">
        <v>291</v>
      </c>
    </row>
    <row r="89" spans="1:9" ht="15">
      <c r="A89" s="2">
        <v>87</v>
      </c>
      <c r="B89" s="7" t="s">
        <v>173</v>
      </c>
      <c r="C89" s="8" t="str">
        <f>VLOOKUP(B89,'[1]baza zgłoszenia '!$B$3:$H$169,2,FALSE)</f>
        <v>Wojtak Bohdan</v>
      </c>
      <c r="D89" s="9">
        <f>VLOOKUP(B89,'[1]baza zgłoszenia '!$B$3:$H$169,3,FALSE)</f>
        <v>1978</v>
      </c>
      <c r="E89" s="8" t="str">
        <f>VLOOKUP(B89,'[1]baza zgłoszenia '!$B$3:$H$169,4,FALSE)</f>
        <v>Stalowa Wola</v>
      </c>
      <c r="F89" s="8"/>
      <c r="G89" s="9">
        <v>22</v>
      </c>
      <c r="H89" s="9" t="str">
        <f>VLOOKUP(B89,'[1]baza zgłoszenia '!$B$3:$H$169,7,FALSE)</f>
        <v>M-30</v>
      </c>
      <c r="I89" s="36" t="s">
        <v>292</v>
      </c>
    </row>
    <row r="90" spans="1:9" ht="15">
      <c r="A90" s="2">
        <v>88</v>
      </c>
      <c r="B90" s="10" t="s">
        <v>174</v>
      </c>
      <c r="C90" s="6" t="str">
        <f>VLOOKUP(B90,'[1]baza zgłoszenia '!$B$3:$H$169,2,FALSE)</f>
        <v>Wierzgacz Stanisław</v>
      </c>
      <c r="D90" s="5">
        <f>VLOOKUP(B90,'[1]baza zgłoszenia '!$B$3:$H$169,3,FALSE)</f>
        <v>1985</v>
      </c>
      <c r="E90" s="6" t="str">
        <f>VLOOKUP(B90,'[1]baza zgłoszenia '!$B$3:$H$169,4,FALSE)</f>
        <v>Stalowa Wola</v>
      </c>
      <c r="F90" s="6"/>
      <c r="G90" s="5">
        <v>16</v>
      </c>
      <c r="H90" s="5" t="str">
        <f>VLOOKUP(B90,'[1]baza zgłoszenia '!$B$3:$H$169,7,FALSE)</f>
        <v>M-20</v>
      </c>
      <c r="I90" s="36" t="s">
        <v>293</v>
      </c>
    </row>
    <row r="91" spans="1:9" ht="15">
      <c r="A91" s="2">
        <v>89</v>
      </c>
      <c r="B91" s="7" t="s">
        <v>175</v>
      </c>
      <c r="C91" s="8" t="str">
        <f>VLOOKUP(B91,'[1]baza zgłoszenia '!$B$3:$H$169,2,FALSE)</f>
        <v>Urbaniak Marian </v>
      </c>
      <c r="D91" s="9">
        <f>VLOOKUP(B91,'[1]baza zgłoszenia '!$B$3:$H$169,3,FALSE)</f>
        <v>1959</v>
      </c>
      <c r="E91" s="8" t="str">
        <f>VLOOKUP(B91,'[1]baza zgłoszenia '!$B$3:$H$169,4,FALSE)</f>
        <v>Trześń </v>
      </c>
      <c r="F91" s="8" t="str">
        <f>VLOOKUP(B91,'[1]baza zgłoszenia '!$B$3:$H$169,5,FALSE)</f>
        <v>GOSiR Gorzyce </v>
      </c>
      <c r="G91" s="9">
        <v>9</v>
      </c>
      <c r="H91" s="9" t="str">
        <f>VLOOKUP(B91,'[1]baza zgłoszenia '!$B$3:$H$169,7,FALSE)</f>
        <v>M-50</v>
      </c>
      <c r="I91" s="36" t="s">
        <v>294</v>
      </c>
    </row>
    <row r="92" spans="1:9" ht="15">
      <c r="A92" s="2">
        <v>90</v>
      </c>
      <c r="B92" s="10" t="s">
        <v>176</v>
      </c>
      <c r="C92" s="6" t="str">
        <f>VLOOKUP(B92,'[1]baza zgłoszenia '!$B$3:$H$169,2,FALSE)</f>
        <v>Wiater Katarzyna</v>
      </c>
      <c r="D92" s="5">
        <f>VLOOKUP(B92,'[1]baza zgłoszenia '!$B$3:$H$169,3,FALSE)</f>
        <v>1983</v>
      </c>
      <c r="E92" s="6" t="s">
        <v>177</v>
      </c>
      <c r="F92" s="6" t="str">
        <f>VLOOKUP(B92,'[1]baza zgłoszenia '!$B$3:$H$169,5,FALSE)</f>
        <v>MKL Sparta Stalowa Wola </v>
      </c>
      <c r="G92" s="5">
        <v>7</v>
      </c>
      <c r="H92" s="5" t="str">
        <f>VLOOKUP(B92,'[1]baza zgłoszenia '!$B$3:$H$169,7,FALSE)</f>
        <v>K-20</v>
      </c>
      <c r="I92" s="36" t="s">
        <v>295</v>
      </c>
    </row>
    <row r="93" spans="1:9" ht="15">
      <c r="A93" s="2">
        <v>91</v>
      </c>
      <c r="B93" s="7" t="s">
        <v>178</v>
      </c>
      <c r="C93" s="8" t="str">
        <f>VLOOKUP(B93,'[1]baza zgłoszenia '!$B$3:$H$169,2,FALSE)</f>
        <v>Drzymała Adam</v>
      </c>
      <c r="D93" s="9">
        <f>VLOOKUP(B93,'[1]baza zgłoszenia '!$B$3:$H$169,3,FALSE)</f>
        <v>1989</v>
      </c>
      <c r="E93" s="8" t="str">
        <f>VLOOKUP(B93,'[1]baza zgłoszenia '!$B$3:$H$169,4,FALSE)</f>
        <v>Nisko </v>
      </c>
      <c r="F93" s="8"/>
      <c r="G93" s="9">
        <v>17</v>
      </c>
      <c r="H93" s="9" t="str">
        <f>VLOOKUP(B93,'[1]baza zgłoszenia '!$B$3:$H$169,7,FALSE)</f>
        <v>M-20</v>
      </c>
      <c r="I93" s="36" t="s">
        <v>296</v>
      </c>
    </row>
    <row r="94" spans="1:9" ht="15">
      <c r="A94" s="2">
        <v>92</v>
      </c>
      <c r="B94" s="10" t="s">
        <v>179</v>
      </c>
      <c r="C94" s="6" t="str">
        <f>VLOOKUP(B94,'[1]baza zgłoszenia '!$B$3:$H$169,2,FALSE)</f>
        <v>Danaj Adam</v>
      </c>
      <c r="D94" s="5">
        <f>VLOOKUP(B94,'[1]baza zgłoszenia '!$B$3:$H$169,3,FALSE)</f>
        <v>1991</v>
      </c>
      <c r="E94" s="6" t="str">
        <f>VLOOKUP(B94,'[1]baza zgłoszenia '!$B$3:$H$169,4,FALSE)</f>
        <v>Stalowa Wola</v>
      </c>
      <c r="F94" s="6" t="str">
        <f>VLOOKUP(B94,'[1]baza zgłoszenia '!$B$3:$H$169,5,FALSE)</f>
        <v>Kaito Stalow Wola</v>
      </c>
      <c r="G94" s="5">
        <v>18</v>
      </c>
      <c r="H94" s="5" t="str">
        <f>VLOOKUP(B94,'[1]baza zgłoszenia '!$B$3:$H$169,7,FALSE)</f>
        <v>M-20</v>
      </c>
      <c r="I94" s="36" t="s">
        <v>296</v>
      </c>
    </row>
    <row r="95" spans="1:9" ht="15">
      <c r="A95" s="2">
        <v>93</v>
      </c>
      <c r="B95" s="7" t="s">
        <v>180</v>
      </c>
      <c r="C95" s="8" t="str">
        <f>VLOOKUP(B95,'[1]baza zgłoszenia '!$B$3:$H$169,2,FALSE)</f>
        <v>Buczek Sławomir  </v>
      </c>
      <c r="D95" s="9">
        <f>VLOOKUP(B95,'[1]baza zgłoszenia '!$B$3:$H$169,3,FALSE)</f>
        <v>1971</v>
      </c>
      <c r="E95" s="8" t="str">
        <f>VLOOKUP(B95,'[1]baza zgłoszenia '!$B$3:$H$169,4,FALSE)</f>
        <v>Stalowa Wola </v>
      </c>
      <c r="F95" s="8"/>
      <c r="G95" s="9">
        <v>13</v>
      </c>
      <c r="H95" s="9" t="str">
        <f>VLOOKUP(B95,'[1]baza zgłoszenia '!$B$3:$H$169,7,FALSE)</f>
        <v>M-40</v>
      </c>
      <c r="I95" s="36" t="s">
        <v>297</v>
      </c>
    </row>
    <row r="96" spans="1:9" ht="15">
      <c r="A96" s="2">
        <v>94</v>
      </c>
      <c r="B96" s="10" t="s">
        <v>181</v>
      </c>
      <c r="C96" s="6" t="str">
        <f>VLOOKUP(B96,'[1]baza zgłoszenia '!$B$3:$H$169,2,FALSE)</f>
        <v>Fijak Jerzy</v>
      </c>
      <c r="D96" s="5">
        <f>VLOOKUP(B96,'[1]baza zgłoszenia '!$B$3:$H$169,3,FALSE)</f>
        <v>1956</v>
      </c>
      <c r="E96" s="6" t="str">
        <f>VLOOKUP(B96,'[1]baza zgłoszenia '!$B$3:$H$169,4,FALSE)</f>
        <v>Bielsko Biała</v>
      </c>
      <c r="F96" s="6"/>
      <c r="G96" s="5">
        <v>10</v>
      </c>
      <c r="H96" s="5" t="str">
        <f>VLOOKUP(B96,'[1]baza zgłoszenia '!$B$3:$H$169,7,FALSE)</f>
        <v>M-50</v>
      </c>
      <c r="I96" s="36" t="s">
        <v>298</v>
      </c>
    </row>
    <row r="97" spans="1:9" ht="15">
      <c r="A97" s="2">
        <v>95</v>
      </c>
      <c r="B97" s="7" t="s">
        <v>182</v>
      </c>
      <c r="C97" s="8" t="str">
        <f>VLOOKUP(B97,'[1]baza zgłoszenia '!$B$3:$H$169,2,FALSE)</f>
        <v>Dymowski Marcin</v>
      </c>
      <c r="D97" s="9">
        <f>VLOOKUP(B97,'[1]baza zgłoszenia '!$B$3:$H$169,3,FALSE)</f>
        <v>1994</v>
      </c>
      <c r="E97" s="8" t="str">
        <f>VLOOKUP(B97,'[1]baza zgłoszenia '!$B$3:$H$169,4,FALSE)</f>
        <v>Jastkowice</v>
      </c>
      <c r="F97" s="8"/>
      <c r="G97" s="9">
        <v>13</v>
      </c>
      <c r="H97" s="9" t="str">
        <f>VLOOKUP(B97,'[1]baza zgłoszenia '!$B$3:$H$169,7,FALSE)</f>
        <v>M-16</v>
      </c>
      <c r="I97" s="36" t="s">
        <v>299</v>
      </c>
    </row>
    <row r="98" spans="1:9" ht="15">
      <c r="A98" s="2">
        <v>96</v>
      </c>
      <c r="B98" s="10" t="s">
        <v>183</v>
      </c>
      <c r="C98" s="6" t="str">
        <f>VLOOKUP(B98,'[1]baza zgłoszenia '!$B$3:$H$169,2,FALSE)</f>
        <v>Lebioda Artur</v>
      </c>
      <c r="D98" s="5">
        <f>VLOOKUP(B98,'[1]baza zgłoszenia '!$B$3:$H$169,3,FALSE)</f>
        <v>1975</v>
      </c>
      <c r="E98" s="6" t="str">
        <f>VLOOKUP(B98,'[1]baza zgłoszenia '!$B$3:$H$169,4,FALSE)</f>
        <v>Nisko </v>
      </c>
      <c r="F98" s="6"/>
      <c r="G98" s="5">
        <v>23</v>
      </c>
      <c r="H98" s="5" t="str">
        <f>VLOOKUP(B98,'[1]baza zgłoszenia '!$B$3:$H$169,7,FALSE)</f>
        <v>M-30</v>
      </c>
      <c r="I98" s="36" t="s">
        <v>300</v>
      </c>
    </row>
    <row r="99" spans="1:9" ht="15">
      <c r="A99" s="2">
        <v>97</v>
      </c>
      <c r="B99" s="7" t="s">
        <v>184</v>
      </c>
      <c r="C99" s="8" t="str">
        <f>VLOOKUP(B99,'[1]baza zgłoszenia '!$B$3:$H$169,2,FALSE)</f>
        <v>Pyz Paweł</v>
      </c>
      <c r="D99" s="9">
        <f>VLOOKUP(B99,'[1]baza zgłoszenia '!$B$3:$H$169,3,FALSE)</f>
        <v>1994</v>
      </c>
      <c r="E99" s="8" t="str">
        <f>VLOOKUP(B99,'[1]baza zgłoszenia '!$B$3:$H$169,4,FALSE)</f>
        <v>Chłopska Wola</v>
      </c>
      <c r="F99" s="8"/>
      <c r="G99" s="9">
        <v>14</v>
      </c>
      <c r="H99" s="9" t="str">
        <f>VLOOKUP(B99,'[1]baza zgłoszenia '!$B$3:$H$169,7,FALSE)</f>
        <v>M-16</v>
      </c>
      <c r="I99" s="36" t="s">
        <v>301</v>
      </c>
    </row>
    <row r="100" spans="1:9" ht="15">
      <c r="A100" s="2">
        <v>98</v>
      </c>
      <c r="B100" s="10" t="s">
        <v>185</v>
      </c>
      <c r="C100" s="6" t="str">
        <f>VLOOKUP(B100,'[1]baza zgłoszenia '!$B$3:$H$169,2,FALSE)</f>
        <v>Sokal Agnieszka</v>
      </c>
      <c r="D100" s="5">
        <f>VLOOKUP(B100,'[1]baza zgłoszenia '!$B$3:$H$169,3,FALSE)</f>
        <v>1984</v>
      </c>
      <c r="E100" s="6" t="str">
        <f>VLOOKUP(B100,'[1]baza zgłoszenia '!$B$3:$H$169,4,FALSE)</f>
        <v>Biłgoraj </v>
      </c>
      <c r="F100" s="6" t="str">
        <f>VLOOKUP(B100,'[1]baza zgłoszenia '!$B$3:$H$169,5,FALSE)</f>
        <v>Miód Kozacki Biłgoraj</v>
      </c>
      <c r="G100" s="5">
        <v>8</v>
      </c>
      <c r="H100" s="5" t="str">
        <f>VLOOKUP(B100,'[1]baza zgłoszenia '!$B$3:$H$169,7,FALSE)</f>
        <v>K-20</v>
      </c>
      <c r="I100" s="36" t="s">
        <v>302</v>
      </c>
    </row>
    <row r="101" spans="1:9" ht="15">
      <c r="A101" s="2">
        <v>99</v>
      </c>
      <c r="B101" s="7" t="s">
        <v>186</v>
      </c>
      <c r="C101" s="8" t="str">
        <f>VLOOKUP(B101,'[1]baza zgłoszenia '!$B$3:$H$169,2,FALSE)</f>
        <v>Pyclik Jan</v>
      </c>
      <c r="D101" s="9">
        <f>VLOOKUP(B101,'[1]baza zgłoszenia '!$B$3:$H$169,3,FALSE)</f>
        <v>1965</v>
      </c>
      <c r="E101" s="8" t="str">
        <f>VLOOKUP(B101,'[1]baza zgłoszenia '!$B$3:$H$169,4,FALSE)</f>
        <v>Dąbrowa Rzeczycka</v>
      </c>
      <c r="F101" s="8"/>
      <c r="G101" s="9">
        <v>1</v>
      </c>
      <c r="H101" s="9" t="str">
        <f>VLOOKUP(B101,'[1]baza zgłoszenia '!$B$3:$H$169,7,FALSE)</f>
        <v>W</v>
      </c>
      <c r="I101" s="36" t="s">
        <v>303</v>
      </c>
    </row>
    <row r="102" spans="1:9" ht="15">
      <c r="A102" s="2">
        <v>100</v>
      </c>
      <c r="B102" s="10" t="s">
        <v>187</v>
      </c>
      <c r="C102" s="6" t="str">
        <f>VLOOKUP(B102,'[1]baza zgłoszenia '!$B$3:$H$169,2,FALSE)</f>
        <v>Stylski Marian</v>
      </c>
      <c r="D102" s="5">
        <f>VLOOKUP(B102,'[1]baza zgłoszenia '!$B$3:$H$169,3,FALSE)</f>
        <v>1951</v>
      </c>
      <c r="E102" s="6" t="str">
        <f>VLOOKUP(B102,'[1]baza zgłoszenia '!$B$3:$H$169,4,FALSE)</f>
        <v>Rudnik</v>
      </c>
      <c r="F102" s="6" t="str">
        <f>VLOOKUP(B102,'[1]baza zgłoszenia '!$B$3:$H$169,5,FALSE)</f>
        <v>LKB Rudnik</v>
      </c>
      <c r="G102" s="5">
        <v>5</v>
      </c>
      <c r="H102" s="5" t="str">
        <f>VLOOKUP(B102,'[1]baza zgłoszenia '!$B$3:$H$169,7,FALSE)</f>
        <v>M-60</v>
      </c>
      <c r="I102" s="36" t="s">
        <v>304</v>
      </c>
    </row>
    <row r="103" spans="1:9" ht="15">
      <c r="A103" s="2">
        <v>101</v>
      </c>
      <c r="B103" s="7" t="s">
        <v>188</v>
      </c>
      <c r="C103" s="8" t="str">
        <f>VLOOKUP(B103,'[1]baza zgłoszenia '!$B$3:$H$169,2,FALSE)</f>
        <v>Rębisz Krzysztof</v>
      </c>
      <c r="D103" s="9">
        <f>VLOOKUP(B103,'[1]baza zgłoszenia '!$B$3:$H$169,3,FALSE)</f>
        <v>1970</v>
      </c>
      <c r="E103" s="8" t="str">
        <f>VLOOKUP(B103,'[1]baza zgłoszenia '!$B$3:$H$169,4,FALSE)</f>
        <v>Agatówka</v>
      </c>
      <c r="F103" s="8"/>
      <c r="G103" s="9">
        <v>14</v>
      </c>
      <c r="H103" s="9" t="str">
        <f>VLOOKUP(B103,'[1]baza zgłoszenia '!$B$3:$H$169,7,FALSE)</f>
        <v>M-40</v>
      </c>
      <c r="I103" s="36" t="s">
        <v>305</v>
      </c>
    </row>
    <row r="104" spans="1:9" ht="15">
      <c r="A104" s="2">
        <v>102</v>
      </c>
      <c r="B104" s="10" t="s">
        <v>189</v>
      </c>
      <c r="C104" s="6" t="str">
        <f>VLOOKUP(B104,'[1]baza zgłoszenia '!$B$3:$H$169,2,FALSE)</f>
        <v>Buksa Andrzej</v>
      </c>
      <c r="D104" s="5">
        <f>VLOOKUP(B104,'[1]baza zgłoszenia '!$B$3:$H$169,3,FALSE)</f>
        <v>1974</v>
      </c>
      <c r="E104" s="6" t="str">
        <f>VLOOKUP(B104,'[1]baza zgłoszenia '!$B$3:$H$169,4,FALSE)</f>
        <v>Pysznica</v>
      </c>
      <c r="F104" s="6"/>
      <c r="G104" s="5">
        <v>24</v>
      </c>
      <c r="H104" s="5" t="str">
        <f>VLOOKUP(B104,'[1]baza zgłoszenia '!$B$3:$H$169,7,FALSE)</f>
        <v>M-30</v>
      </c>
      <c r="I104" s="36" t="s">
        <v>306</v>
      </c>
    </row>
    <row r="105" spans="1:9" ht="15">
      <c r="A105" s="2">
        <v>103</v>
      </c>
      <c r="B105" s="7" t="s">
        <v>190</v>
      </c>
      <c r="C105" s="8" t="str">
        <f>VLOOKUP(B105,'[1]baza zgłoszenia '!$B$3:$H$169,2,FALSE)</f>
        <v>Rusin Grzegorz</v>
      </c>
      <c r="D105" s="9">
        <f>VLOOKUP(B105,'[1]baza zgłoszenia '!$B$3:$H$169,3,FALSE)</f>
        <v>1974</v>
      </c>
      <c r="E105" s="8" t="str">
        <f>VLOOKUP(B105,'[1]baza zgłoszenia '!$B$3:$H$169,4,FALSE)</f>
        <v>Stalowa Wola</v>
      </c>
      <c r="F105" s="8"/>
      <c r="G105" s="9">
        <v>25</v>
      </c>
      <c r="H105" s="9" t="str">
        <f>VLOOKUP(B105,'[1]baza zgłoszenia '!$B$3:$H$169,7,FALSE)</f>
        <v>M-30</v>
      </c>
      <c r="I105" s="36" t="s">
        <v>306</v>
      </c>
    </row>
    <row r="106" spans="1:9" ht="15">
      <c r="A106" s="2">
        <v>104</v>
      </c>
      <c r="B106" s="10" t="s">
        <v>191</v>
      </c>
      <c r="C106" s="6" t="str">
        <f>VLOOKUP(B106,'[1]baza zgłoszenia '!$B$3:$H$169,2,FALSE)</f>
        <v>Myszka Eugeniusz</v>
      </c>
      <c r="D106" s="5">
        <f>VLOOKUP(B106,'[1]baza zgłoszenia '!$B$3:$H$169,3,FALSE)</f>
        <v>1951</v>
      </c>
      <c r="E106" s="6" t="str">
        <f>VLOOKUP(B106,'[1]baza zgłoszenia '!$B$3:$H$169,4,FALSE)</f>
        <v>Stalowa Wola</v>
      </c>
      <c r="F106" s="6"/>
      <c r="G106" s="5">
        <v>6</v>
      </c>
      <c r="H106" s="5" t="str">
        <f>VLOOKUP(B106,'[1]baza zgłoszenia '!$B$3:$H$169,7,FALSE)</f>
        <v>M-60</v>
      </c>
      <c r="I106" s="36" t="s">
        <v>307</v>
      </c>
    </row>
    <row r="107" spans="1:9" ht="15">
      <c r="A107" s="2">
        <v>105</v>
      </c>
      <c r="B107" s="7" t="s">
        <v>192</v>
      </c>
      <c r="C107" s="8" t="str">
        <f>VLOOKUP(B107,'[1]baza zgłoszenia '!$B$3:$H$169,2,FALSE)</f>
        <v>Taraszka Ernest</v>
      </c>
      <c r="D107" s="9">
        <f>VLOOKUP(B107,'[1]baza zgłoszenia '!$B$3:$H$169,3,FALSE)</f>
        <v>1976</v>
      </c>
      <c r="E107" s="8" t="str">
        <f>VLOOKUP(B107,'[1]baza zgłoszenia '!$B$3:$H$169,4,FALSE)</f>
        <v>Stalowa Wola</v>
      </c>
      <c r="F107" s="8"/>
      <c r="G107" s="9">
        <v>26</v>
      </c>
      <c r="H107" s="9" t="str">
        <f>VLOOKUP(B107,'[1]baza zgłoszenia '!$B$3:$H$169,7,FALSE)</f>
        <v>M-30</v>
      </c>
      <c r="I107" s="36" t="s">
        <v>308</v>
      </c>
    </row>
    <row r="108" spans="1:9" ht="15">
      <c r="A108" s="2">
        <v>106</v>
      </c>
      <c r="B108" s="10" t="s">
        <v>193</v>
      </c>
      <c r="C108" s="4" t="s">
        <v>194</v>
      </c>
      <c r="D108" s="5">
        <v>1969</v>
      </c>
      <c r="E108" s="6" t="s">
        <v>177</v>
      </c>
      <c r="F108" s="6"/>
      <c r="G108" s="5">
        <v>15</v>
      </c>
      <c r="H108" s="5" t="s">
        <v>70</v>
      </c>
      <c r="I108" s="36" t="s">
        <v>309</v>
      </c>
    </row>
    <row r="109" spans="1:9" ht="15">
      <c r="A109" s="2">
        <v>107</v>
      </c>
      <c r="B109" s="7" t="s">
        <v>195</v>
      </c>
      <c r="C109" s="8" t="str">
        <f>VLOOKUP(B109,'[1]baza zgłoszenia '!$B$3:$H$169,2,FALSE)</f>
        <v>Haszto Zdzisław   </v>
      </c>
      <c r="D109" s="9">
        <f>VLOOKUP(B109,'[1]baza zgłoszenia '!$B$3:$H$169,3,FALSE)</f>
        <v>1955</v>
      </c>
      <c r="E109" s="8" t="str">
        <f>VLOOKUP(B109,'[1]baza zgłoszenia '!$B$3:$H$169,4,FALSE)</f>
        <v> Leżajsk</v>
      </c>
      <c r="F109" s="8"/>
      <c r="G109" s="9">
        <v>11</v>
      </c>
      <c r="H109" s="9" t="str">
        <f>VLOOKUP(B109,'[1]baza zgłoszenia '!$B$3:$H$169,7,FALSE)</f>
        <v>M-50</v>
      </c>
      <c r="I109" s="36" t="s">
        <v>310</v>
      </c>
    </row>
    <row r="110" spans="1:9" ht="15">
      <c r="A110" s="2">
        <v>108</v>
      </c>
      <c r="B110" s="10" t="s">
        <v>196</v>
      </c>
      <c r="C110" s="6" t="str">
        <f>VLOOKUP(B110,'[1]baza zgłoszenia '!$B$3:$H$169,2,FALSE)</f>
        <v>Piechociński Zbigniew</v>
      </c>
      <c r="D110" s="5">
        <f>VLOOKUP(B110,'[1]baza zgłoszenia '!$B$3:$H$169,3,FALSE)</f>
        <v>1953</v>
      </c>
      <c r="E110" s="6" t="str">
        <f>VLOOKUP(B110,'[1]baza zgłoszenia '!$B$3:$H$169,4,FALSE)</f>
        <v>Baranów Sandomierski  </v>
      </c>
      <c r="F110" s="6"/>
      <c r="G110" s="5">
        <v>7</v>
      </c>
      <c r="H110" s="5" t="str">
        <f>VLOOKUP(B110,'[1]baza zgłoszenia '!$B$3:$H$169,7,FALSE)</f>
        <v>M-60</v>
      </c>
      <c r="I110" s="36" t="s">
        <v>311</v>
      </c>
    </row>
    <row r="111" spans="1:9" ht="15">
      <c r="A111" s="2">
        <v>109</v>
      </c>
      <c r="B111" s="7" t="s">
        <v>197</v>
      </c>
      <c r="C111" s="8" t="str">
        <f>VLOOKUP(B111,'[1]baza zgłoszenia '!$B$3:$H$169,2,FALSE)</f>
        <v>Szkoda Robert  </v>
      </c>
      <c r="D111" s="9">
        <f>VLOOKUP(B111,'[1]baza zgłoszenia '!$B$3:$H$169,3,FALSE)</f>
        <v>1985</v>
      </c>
      <c r="E111" s="8" t="str">
        <f>VLOOKUP(B111,'[1]baza zgłoszenia '!$B$3:$H$169,4,FALSE)</f>
        <v>Biłgoraj </v>
      </c>
      <c r="F111" s="8"/>
      <c r="G111" s="9">
        <v>19</v>
      </c>
      <c r="H111" s="9" t="str">
        <f>VLOOKUP(B111,'[1]baza zgłoszenia '!$B$3:$H$169,7,FALSE)</f>
        <v>M-20</v>
      </c>
      <c r="I111" s="36" t="s">
        <v>312</v>
      </c>
    </row>
    <row r="112" spans="1:9" ht="15">
      <c r="A112" s="2">
        <v>110</v>
      </c>
      <c r="B112" s="10" t="s">
        <v>198</v>
      </c>
      <c r="C112" s="6" t="str">
        <f>VLOOKUP(B112,'[1]baza zgłoszenia '!$B$3:$H$169,2,FALSE)</f>
        <v>Saja Małgorzara</v>
      </c>
      <c r="D112" s="5">
        <f>VLOOKUP(B112,'[1]baza zgłoszenia '!$B$3:$H$169,3,FALSE)</f>
        <v>1966</v>
      </c>
      <c r="E112" s="6" t="str">
        <f>VLOOKUP(B112,'[1]baza zgłoszenia '!$B$3:$H$169,4,FALSE)</f>
        <v>Stalowa Wola</v>
      </c>
      <c r="F112" s="6" t="str">
        <f>VLOOKUP(B112,'[1]baza zgłoszenia '!$B$3:$H$169,5,FALSE)</f>
        <v>SKB Stalowa Wola</v>
      </c>
      <c r="G112" s="5">
        <v>2</v>
      </c>
      <c r="H112" s="5" t="str">
        <f>VLOOKUP(B112,'[1]baza zgłoszenia '!$B$3:$H$169,7,FALSE)</f>
        <v>K-40</v>
      </c>
      <c r="I112" s="36" t="s">
        <v>313</v>
      </c>
    </row>
    <row r="113" spans="1:9" ht="15">
      <c r="A113" s="2">
        <v>111</v>
      </c>
      <c r="B113" s="7" t="s">
        <v>199</v>
      </c>
      <c r="C113" s="8" t="str">
        <f>VLOOKUP(B113,'[1]baza zgłoszenia '!$B$3:$H$169,2,FALSE)</f>
        <v>Młynarczyk Marcin</v>
      </c>
      <c r="D113" s="9">
        <f>VLOOKUP(B113,'[1]baza zgłoszenia '!$B$3:$H$169,3,FALSE)</f>
        <v>1974</v>
      </c>
      <c r="E113" s="8" t="str">
        <f>VLOOKUP(B113,'[1]baza zgłoszenia '!$B$3:$H$169,4,FALSE)</f>
        <v>Stalowa Wola</v>
      </c>
      <c r="F113" s="8"/>
      <c r="G113" s="9">
        <v>27</v>
      </c>
      <c r="H113" s="9" t="str">
        <f>VLOOKUP(B113,'[1]baza zgłoszenia '!$B$3:$H$169,7,FALSE)</f>
        <v>M-30</v>
      </c>
      <c r="I113" s="36" t="s">
        <v>314</v>
      </c>
    </row>
    <row r="114" spans="1:9" ht="15">
      <c r="A114" s="2">
        <v>112</v>
      </c>
      <c r="B114" s="10" t="s">
        <v>200</v>
      </c>
      <c r="C114" s="4" t="s">
        <v>201</v>
      </c>
      <c r="D114" s="5">
        <v>1996</v>
      </c>
      <c r="E114" s="6" t="s">
        <v>202</v>
      </c>
      <c r="F114" s="6"/>
      <c r="G114" s="5">
        <v>15</v>
      </c>
      <c r="H114" s="5" t="s">
        <v>65</v>
      </c>
      <c r="I114" s="36" t="s">
        <v>315</v>
      </c>
    </row>
    <row r="115" spans="1:9" ht="15">
      <c r="A115" s="2">
        <v>113</v>
      </c>
      <c r="B115" s="7" t="s">
        <v>203</v>
      </c>
      <c r="C115" s="8" t="str">
        <f>VLOOKUP(B115,'[1]baza zgłoszenia '!$B$3:$H$169,2,FALSE)</f>
        <v>Brzozowski Henryk  </v>
      </c>
      <c r="D115" s="9">
        <f>VLOOKUP(B115,'[1]baza zgłoszenia '!$B$3:$H$169,3,FALSE)</f>
        <v>1940</v>
      </c>
      <c r="E115" s="8" t="str">
        <f>VLOOKUP(B115,'[1]baza zgłoszenia '!$B$3:$H$169,4,FALSE)</f>
        <v>Stalowa Wola </v>
      </c>
      <c r="F115" s="8" t="str">
        <f>VLOOKUP(B115,'[1]baza zgłoszenia '!$B$3:$H$169,5,FALSE)</f>
        <v>SKB Stalowa Wola </v>
      </c>
      <c r="G115" s="9">
        <v>1</v>
      </c>
      <c r="H115" s="9" t="str">
        <f>VLOOKUP(B115,'[1]baza zgłoszenia '!$B$3:$H$169,7,FALSE)</f>
        <v>M-70</v>
      </c>
      <c r="I115" s="36" t="s">
        <v>316</v>
      </c>
    </row>
    <row r="116" spans="1:9" ht="15">
      <c r="A116" s="2">
        <v>114</v>
      </c>
      <c r="B116" s="10" t="s">
        <v>204</v>
      </c>
      <c r="C116" s="6" t="str">
        <f>VLOOKUP(B116,'[1]baza zgłoszenia '!$B$3:$H$169,2,FALSE)</f>
        <v>Gołąbek Paweł </v>
      </c>
      <c r="D116" s="5">
        <f>VLOOKUP(B116,'[1]baza zgłoszenia '!$B$3:$H$169,3,FALSE)</f>
        <v>1984</v>
      </c>
      <c r="E116" s="6" t="str">
        <f>VLOOKUP(B116,'[1]baza zgłoszenia '!$B$3:$H$169,4,FALSE)</f>
        <v>Krzątka</v>
      </c>
      <c r="F116" s="6" t="str">
        <f>VLOOKUP(B116,'[1]baza zgłoszenia '!$B$3:$H$169,5,FALSE)</f>
        <v>niezrzeszony</v>
      </c>
      <c r="G116" s="5">
        <v>20</v>
      </c>
      <c r="H116" s="5" t="str">
        <f>VLOOKUP(B116,'[1]baza zgłoszenia '!$B$3:$H$169,7,FALSE)</f>
        <v>M-20</v>
      </c>
      <c r="I116" s="36" t="s">
        <v>317</v>
      </c>
    </row>
    <row r="117" spans="1:9" ht="15">
      <c r="A117" s="2">
        <v>115</v>
      </c>
      <c r="B117" s="7" t="s">
        <v>205</v>
      </c>
      <c r="C117" s="8" t="str">
        <f>VLOOKUP(B117,'[1]baza zgłoszenia '!$B$3:$H$169,2,FALSE)</f>
        <v>Kida Rafał </v>
      </c>
      <c r="D117" s="9">
        <f>VLOOKUP(B117,'[1]baza zgłoszenia '!$B$3:$H$169,3,FALSE)</f>
        <v>1982</v>
      </c>
      <c r="E117" s="8" t="str">
        <f>VLOOKUP(B117,'[1]baza zgłoszenia '!$B$3:$H$169,4,FALSE)</f>
        <v>Sokołów Małopolski  </v>
      </c>
      <c r="F117" s="8"/>
      <c r="G117" s="9">
        <v>28</v>
      </c>
      <c r="H117" s="9" t="str">
        <f>VLOOKUP(B117,'[1]baza zgłoszenia '!$B$3:$H$169,7,FALSE)</f>
        <v>M-30</v>
      </c>
      <c r="I117" s="36" t="s">
        <v>318</v>
      </c>
    </row>
    <row r="118" spans="1:9" ht="15">
      <c r="A118" s="2">
        <v>116</v>
      </c>
      <c r="B118" s="10" t="s">
        <v>206</v>
      </c>
      <c r="C118" s="6" t="str">
        <f>VLOOKUP(B118,'[1]baza zgłoszenia '!$B$3:$H$169,2,FALSE)</f>
        <v>Cagara Aleksandra  </v>
      </c>
      <c r="D118" s="5">
        <f>VLOOKUP(B118,'[1]baza zgłoszenia '!$B$3:$H$169,3,FALSE)</f>
        <v>1997</v>
      </c>
      <c r="E118" s="6" t="str">
        <f>VLOOKUP(B118,'[1]baza zgłoszenia '!$B$3:$H$169,4,FALSE)</f>
        <v>Racławice</v>
      </c>
      <c r="F118" s="6" t="str">
        <f>VLOOKUP(B118,'[1]baza zgłoszenia '!$B$3:$H$169,5,FALSE)</f>
        <v>MKL Sparta Stalowa Wola </v>
      </c>
      <c r="G118" s="5">
        <v>3</v>
      </c>
      <c r="H118" s="5" t="str">
        <f>VLOOKUP(B118,'[1]baza zgłoszenia '!$B$3:$H$169,7,FALSE)</f>
        <v>K-16</v>
      </c>
      <c r="I118" s="36" t="s">
        <v>319</v>
      </c>
    </row>
    <row r="119" spans="1:9" ht="15">
      <c r="A119" s="2">
        <v>117</v>
      </c>
      <c r="B119" s="7" t="s">
        <v>207</v>
      </c>
      <c r="C119" s="8" t="str">
        <f>VLOOKUP(B119,'[1]baza zgłoszenia '!$B$3:$H$169,2,FALSE)</f>
        <v>Szewczyk Ryszard </v>
      </c>
      <c r="D119" s="9">
        <f>VLOOKUP(B119,'[1]baza zgłoszenia '!$B$3:$H$169,3,FALSE)</f>
        <v>1958</v>
      </c>
      <c r="E119" s="8" t="str">
        <f>VLOOKUP(B119,'[1]baza zgłoszenia '!$B$3:$H$169,4,FALSE)</f>
        <v>Nisko </v>
      </c>
      <c r="F119" s="8" t="str">
        <f>VLOOKUP(B119,'[1]baza zgłoszenia '!$B$3:$H$169,5,FALSE)</f>
        <v>KŻR "VIS"  Nisko</v>
      </c>
      <c r="G119" s="9">
        <v>12</v>
      </c>
      <c r="H119" s="9" t="str">
        <f>VLOOKUP(B119,'[1]baza zgłoszenia '!$B$3:$H$169,7,FALSE)</f>
        <v>M-50</v>
      </c>
      <c r="I119" s="36" t="s">
        <v>320</v>
      </c>
    </row>
    <row r="120" spans="1:9" ht="15">
      <c r="A120" s="2">
        <v>118</v>
      </c>
      <c r="B120" s="10" t="s">
        <v>208</v>
      </c>
      <c r="C120" s="6" t="str">
        <f>VLOOKUP(B120,'[1]baza zgłoszenia '!$B$3:$H$169,2,FALSE)</f>
        <v>Kata Adam</v>
      </c>
      <c r="D120" s="5">
        <f>VLOOKUP(B120,'[1]baza zgłoszenia '!$B$3:$H$169,3,FALSE)</f>
        <v>1972</v>
      </c>
      <c r="E120" s="6" t="str">
        <f>VLOOKUP(B120,'[1]baza zgłoszenia '!$B$3:$H$169,4,FALSE)</f>
        <v>Stalowa Wola</v>
      </c>
      <c r="F120" s="6"/>
      <c r="G120" s="5">
        <v>16</v>
      </c>
      <c r="H120" s="5" t="str">
        <f>VLOOKUP(B120,'[1]baza zgłoszenia '!$B$3:$H$169,7,FALSE)</f>
        <v>M-40</v>
      </c>
      <c r="I120" s="36" t="s">
        <v>321</v>
      </c>
    </row>
    <row r="121" spans="1:9" ht="15">
      <c r="A121" s="2">
        <v>119</v>
      </c>
      <c r="B121" s="7" t="s">
        <v>209</v>
      </c>
      <c r="C121" s="8" t="str">
        <f>VLOOKUP(B121,'[1]baza zgłoszenia '!$B$3:$H$169,2,FALSE)</f>
        <v>Gutowski Zbigniew</v>
      </c>
      <c r="D121" s="9">
        <f>VLOOKUP(B121,'[1]baza zgłoszenia '!$B$3:$H$169,3,FALSE)</f>
        <v>1947</v>
      </c>
      <c r="E121" s="8" t="str">
        <f>VLOOKUP(B121,'[1]baza zgłoszenia '!$B$3:$H$169,4,FALSE)</f>
        <v>Stalowa Wola</v>
      </c>
      <c r="F121" s="8"/>
      <c r="G121" s="9">
        <v>8</v>
      </c>
      <c r="H121" s="9" t="str">
        <f>VLOOKUP(B121,'[1]baza zgłoszenia '!$B$3:$H$169,7,FALSE)</f>
        <v>M-60</v>
      </c>
      <c r="I121" s="36" t="s">
        <v>322</v>
      </c>
    </row>
    <row r="122" spans="1:9" ht="15">
      <c r="A122" s="2">
        <v>120</v>
      </c>
      <c r="B122" s="10" t="s">
        <v>210</v>
      </c>
      <c r="C122" s="6" t="str">
        <f>VLOOKUP(B122,'[1]baza zgłoszenia '!$B$3:$H$169,2,FALSE)</f>
        <v>Jańczyk Kazimierz  </v>
      </c>
      <c r="D122" s="5">
        <f>VLOOKUP(B122,'[1]baza zgłoszenia '!$B$3:$H$169,3,FALSE)</f>
        <v>1956</v>
      </c>
      <c r="E122" s="6" t="str">
        <f>VLOOKUP(B122,'[1]baza zgłoszenia '!$B$3:$H$169,4,FALSE)</f>
        <v>Stalowa Wola </v>
      </c>
      <c r="F122" s="6" t="str">
        <f>VLOOKUP(B122,'[1]baza zgłoszenia '!$B$3:$H$169,5,FALSE)</f>
        <v>niezrzeszony</v>
      </c>
      <c r="G122" s="5">
        <v>13</v>
      </c>
      <c r="H122" s="5" t="str">
        <f>VLOOKUP(B122,'[1]baza zgłoszenia '!$B$3:$H$169,7,FALSE)</f>
        <v>M-50</v>
      </c>
      <c r="I122" s="36" t="s">
        <v>323</v>
      </c>
    </row>
    <row r="123" spans="1:9" ht="15">
      <c r="A123" s="2">
        <v>121</v>
      </c>
      <c r="B123" s="7" t="s">
        <v>211</v>
      </c>
      <c r="C123" s="8" t="str">
        <f>VLOOKUP(B123,'[1]baza zgłoszenia '!$B$3:$H$169,2,FALSE)</f>
        <v>Orłowski  Wojciech </v>
      </c>
      <c r="D123" s="9">
        <f>VLOOKUP(B123,'[1]baza zgłoszenia '!$B$3:$H$169,3,FALSE)</f>
        <v>1971</v>
      </c>
      <c r="E123" s="8" t="str">
        <f>VLOOKUP(B123,'[1]baza zgłoszenia '!$B$3:$H$169,4,FALSE)</f>
        <v>Stalowa Wola </v>
      </c>
      <c r="F123" s="8" t="str">
        <f>VLOOKUP(B123,'[1]baza zgłoszenia '!$B$3:$H$169,5,FALSE)</f>
        <v>niezrzeszony</v>
      </c>
      <c r="G123" s="9">
        <v>17</v>
      </c>
      <c r="H123" s="9" t="str">
        <f>VLOOKUP(B123,'[1]baza zgłoszenia '!$B$3:$H$169,7,FALSE)</f>
        <v>M-40</v>
      </c>
      <c r="I123" s="36" t="s">
        <v>324</v>
      </c>
    </row>
    <row r="124" spans="1:9" ht="15">
      <c r="A124" s="2">
        <v>122</v>
      </c>
      <c r="B124" s="10" t="s">
        <v>212</v>
      </c>
      <c r="C124" s="6" t="str">
        <f>VLOOKUP(B124,'[1]baza zgłoszenia '!$B$3:$H$169,2,FALSE)</f>
        <v>Kowalski Hubert</v>
      </c>
      <c r="D124" s="5">
        <f>VLOOKUP(B124,'[1]baza zgłoszenia '!$B$3:$H$169,3,FALSE)</f>
        <v>1982</v>
      </c>
      <c r="E124" s="6" t="str">
        <f>VLOOKUP(B124,'[1]baza zgłoszenia '!$B$3:$H$169,4,FALSE)</f>
        <v>Wola Rzeczycka</v>
      </c>
      <c r="F124" s="6"/>
      <c r="G124" s="5">
        <v>29</v>
      </c>
      <c r="H124" s="5" t="str">
        <f>VLOOKUP(B124,'[1]baza zgłoszenia '!$B$3:$H$169,7,FALSE)</f>
        <v>M-30</v>
      </c>
      <c r="I124" s="36" t="s">
        <v>325</v>
      </c>
    </row>
    <row r="125" spans="1:9" ht="15">
      <c r="A125" s="2">
        <v>123</v>
      </c>
      <c r="B125" s="7" t="s">
        <v>213</v>
      </c>
      <c r="C125" s="8" t="str">
        <f>VLOOKUP(B125,'[1]baza zgłoszenia '!$B$3:$H$169,2,FALSE)</f>
        <v>Borek Sławomir</v>
      </c>
      <c r="D125" s="9">
        <f>VLOOKUP(B125,'[1]baza zgłoszenia '!$B$3:$H$169,3,FALSE)</f>
        <v>1978</v>
      </c>
      <c r="E125" s="8" t="str">
        <f>VLOOKUP(B125,'[1]baza zgłoszenia '!$B$3:$H$169,4,FALSE)</f>
        <v>Tarnobrzeg</v>
      </c>
      <c r="F125" s="8"/>
      <c r="G125" s="9">
        <v>30</v>
      </c>
      <c r="H125" s="9" t="str">
        <f>VLOOKUP(B125,'[1]baza zgłoszenia '!$B$3:$H$169,7,FALSE)</f>
        <v>M-30</v>
      </c>
      <c r="I125" s="36" t="s">
        <v>326</v>
      </c>
    </row>
    <row r="126" spans="1:9" ht="15">
      <c r="A126" s="2">
        <v>124</v>
      </c>
      <c r="B126" s="10" t="s">
        <v>214</v>
      </c>
      <c r="C126" s="6" t="str">
        <f>VLOOKUP(B126,'[1]baza zgłoszenia '!$B$3:$H$169,2,FALSE)</f>
        <v>Zając Łukasz </v>
      </c>
      <c r="D126" s="5">
        <f>VLOOKUP(B126,'[1]baza zgłoszenia '!$B$3:$H$169,3,FALSE)</f>
        <v>1980</v>
      </c>
      <c r="E126" s="6" t="str">
        <f>VLOOKUP(B126,'[1]baza zgłoszenia '!$B$3:$H$169,4,FALSE)</f>
        <v>Stalowa Wola</v>
      </c>
      <c r="F126" s="6"/>
      <c r="G126" s="5">
        <v>31</v>
      </c>
      <c r="H126" s="5" t="str">
        <f>VLOOKUP(B126,'[1]baza zgłoszenia '!$B$3:$H$169,7,FALSE)</f>
        <v>M-30</v>
      </c>
      <c r="I126" s="36" t="s">
        <v>327</v>
      </c>
    </row>
    <row r="127" spans="1:9" ht="15">
      <c r="A127" s="2">
        <v>125</v>
      </c>
      <c r="B127" s="7" t="s">
        <v>215</v>
      </c>
      <c r="C127" s="11" t="s">
        <v>216</v>
      </c>
      <c r="D127" s="9">
        <v>1967</v>
      </c>
      <c r="E127" s="8" t="s">
        <v>217</v>
      </c>
      <c r="F127" s="8"/>
      <c r="G127" s="9">
        <v>18</v>
      </c>
      <c r="H127" s="9" t="s">
        <v>70</v>
      </c>
      <c r="I127" s="36" t="s">
        <v>328</v>
      </c>
    </row>
    <row r="128" spans="1:9" ht="15">
      <c r="A128" s="2">
        <v>126</v>
      </c>
      <c r="B128" s="10" t="s">
        <v>218</v>
      </c>
      <c r="C128" s="6" t="str">
        <f>VLOOKUP(B128,'[1]baza zgłoszenia '!$B$3:$H$169,2,FALSE)</f>
        <v>Puzio Urszula  </v>
      </c>
      <c r="D128" s="5">
        <f>VLOOKUP(B128,'[1]baza zgłoszenia '!$B$3:$H$169,3,FALSE)</f>
        <v>1975</v>
      </c>
      <c r="E128" s="6" t="str">
        <f>VLOOKUP(B128,'[1]baza zgłoszenia '!$B$3:$H$169,4,FALSE)</f>
        <v>Stany</v>
      </c>
      <c r="F128" s="6"/>
      <c r="G128" s="5">
        <v>9</v>
      </c>
      <c r="H128" s="5" t="str">
        <f>VLOOKUP(B128,'[1]baza zgłoszenia '!$B$3:$H$169,7,FALSE)</f>
        <v>K-20</v>
      </c>
      <c r="I128" s="36" t="s">
        <v>329</v>
      </c>
    </row>
    <row r="129" spans="1:9" ht="15">
      <c r="A129" s="2">
        <v>127</v>
      </c>
      <c r="B129" s="7" t="s">
        <v>219</v>
      </c>
      <c r="C129" s="8" t="str">
        <f>VLOOKUP(B129,'[1]baza zgłoszenia '!$B$3:$H$169,2,FALSE)</f>
        <v>NIemiec-Jakimów Paulina </v>
      </c>
      <c r="D129" s="9">
        <f>VLOOKUP(B129,'[1]baza zgłoszenia '!$B$3:$H$169,3,FALSE)</f>
        <v>1982</v>
      </c>
      <c r="E129" s="8" t="str">
        <f>VLOOKUP(B129,'[1]baza zgłoszenia '!$B$3:$H$169,4,FALSE)</f>
        <v>Stalowa Wola </v>
      </c>
      <c r="F129" s="8" t="str">
        <f>VLOOKUP(B129,'[1]baza zgłoszenia '!$B$3:$H$169,5,FALSE)</f>
        <v>Stalowowolski Klub Biegacza </v>
      </c>
      <c r="G129" s="9">
        <v>10</v>
      </c>
      <c r="H129" s="9" t="str">
        <f>VLOOKUP(B129,'[1]baza zgłoszenia '!$B$3:$H$169,7,FALSE)</f>
        <v>K-20</v>
      </c>
      <c r="I129" s="36" t="s">
        <v>330</v>
      </c>
    </row>
    <row r="130" spans="1:9" ht="15">
      <c r="A130" s="2">
        <v>128</v>
      </c>
      <c r="B130" s="10" t="s">
        <v>220</v>
      </c>
      <c r="C130" s="6" t="str">
        <f>VLOOKUP(B130,'[1]baza zgłoszenia '!$B$3:$H$169,2,FALSE)</f>
        <v>Słoniec Małgorzata </v>
      </c>
      <c r="D130" s="5">
        <f>VLOOKUP(B130,'[1]baza zgłoszenia '!$B$3:$H$169,3,FALSE)</f>
        <v>1986</v>
      </c>
      <c r="E130" s="6" t="str">
        <f>VLOOKUP(B130,'[1]baza zgłoszenia '!$B$3:$H$169,4,FALSE)</f>
        <v>Stalowa Wola </v>
      </c>
      <c r="F130" s="6"/>
      <c r="G130" s="5">
        <v>11</v>
      </c>
      <c r="H130" s="5" t="str">
        <f>VLOOKUP(B130,'[1]baza zgłoszenia '!$B$3:$H$169,7,FALSE)</f>
        <v>K-20</v>
      </c>
      <c r="I130" s="36" t="s">
        <v>331</v>
      </c>
    </row>
    <row r="131" spans="1:9" ht="15">
      <c r="A131" s="2">
        <v>129</v>
      </c>
      <c r="B131" s="7" t="s">
        <v>221</v>
      </c>
      <c r="C131" s="8" t="str">
        <f>VLOOKUP(B131,'[1]baza zgłoszenia '!$B$3:$H$169,2,FALSE)</f>
        <v>Urbaniak Jarosław </v>
      </c>
      <c r="D131" s="9">
        <f>VLOOKUP(B131,'[1]baza zgłoszenia '!$B$3:$H$169,3,FALSE)</f>
        <v>1989</v>
      </c>
      <c r="E131" s="8" t="str">
        <f>VLOOKUP(B131,'[1]baza zgłoszenia '!$B$3:$H$169,4,FALSE)</f>
        <v>Trześń </v>
      </c>
      <c r="F131" s="8" t="str">
        <f>VLOOKUP(B131,'[1]baza zgłoszenia '!$B$3:$H$169,5,FALSE)</f>
        <v>GOSiR Gorzyce </v>
      </c>
      <c r="G131" s="9">
        <v>21</v>
      </c>
      <c r="H131" s="9" t="str">
        <f>VLOOKUP(B131,'[1]baza zgłoszenia '!$B$3:$H$169,7,FALSE)</f>
        <v>M-20</v>
      </c>
      <c r="I131" s="36" t="s">
        <v>332</v>
      </c>
    </row>
    <row r="132" spans="1:9" ht="15">
      <c r="A132" s="2">
        <v>130</v>
      </c>
      <c r="B132" s="10" t="s">
        <v>257</v>
      </c>
      <c r="C132" s="29" t="s">
        <v>255</v>
      </c>
      <c r="D132" s="5">
        <v>1997</v>
      </c>
      <c r="E132" s="6" t="s">
        <v>256</v>
      </c>
      <c r="F132" s="6"/>
      <c r="G132" s="5">
        <v>16</v>
      </c>
      <c r="H132" s="5" t="str">
        <f>VLOOKUP(B132,'[1]baza zgłoszenia '!$B$3:$H$169,7,FALSE)</f>
        <v>M-16</v>
      </c>
      <c r="I132" s="36" t="s">
        <v>333</v>
      </c>
    </row>
    <row r="133" spans="1:9" ht="15">
      <c r="A133" s="2">
        <v>131</v>
      </c>
      <c r="B133" s="7" t="s">
        <v>222</v>
      </c>
      <c r="C133" s="8" t="str">
        <f>VLOOKUP(B133,'[1]baza zgłoszenia '!$B$3:$H$169,2,FALSE)</f>
        <v>Zaorska Justyna</v>
      </c>
      <c r="D133" s="9">
        <f>VLOOKUP(B133,'[1]baza zgłoszenia '!$B$3:$H$169,3,FALSE)</f>
        <v>1974</v>
      </c>
      <c r="E133" s="8" t="str">
        <f>VLOOKUP(B133,'[1]baza zgłoszenia '!$B$3:$H$169,4,FALSE)</f>
        <v>Stalowa Wola</v>
      </c>
      <c r="F133" s="8"/>
      <c r="G133" s="9">
        <v>12</v>
      </c>
      <c r="H133" s="9" t="str">
        <f>VLOOKUP(B133,'[1]baza zgłoszenia '!$B$3:$H$169,7,FALSE)</f>
        <v>K-20</v>
      </c>
      <c r="I133" s="36" t="s">
        <v>334</v>
      </c>
    </row>
    <row r="134" spans="1:9" ht="15">
      <c r="A134" s="2">
        <v>132</v>
      </c>
      <c r="B134" s="10" t="s">
        <v>223</v>
      </c>
      <c r="C134" s="6" t="str">
        <f>VLOOKUP(B134,'[1]baza zgłoszenia '!$B$3:$H$169,2,FALSE)</f>
        <v>Kawa  Bartłomiej </v>
      </c>
      <c r="D134" s="5">
        <f>VLOOKUP(B134,'[1]baza zgłoszenia '!$B$3:$H$169,3,FALSE)</f>
        <v>1982</v>
      </c>
      <c r="E134" s="6" t="str">
        <f>VLOOKUP(B134,'[1]baza zgłoszenia '!$B$3:$H$169,4,FALSE)</f>
        <v>Gdańsk</v>
      </c>
      <c r="F134" s="6"/>
      <c r="G134" s="5">
        <v>32</v>
      </c>
      <c r="H134" s="5" t="str">
        <f>VLOOKUP(B134,'[1]baza zgłoszenia '!$B$3:$H$169,7,FALSE)</f>
        <v>M-30</v>
      </c>
      <c r="I134" s="36" t="s">
        <v>335</v>
      </c>
    </row>
    <row r="135" spans="1:9" ht="15">
      <c r="A135" s="2">
        <v>133</v>
      </c>
      <c r="B135" s="7" t="s">
        <v>224</v>
      </c>
      <c r="C135" s="8" t="str">
        <f>VLOOKUP(B135,'[1]baza zgłoszenia '!$B$3:$H$169,2,FALSE)</f>
        <v>Karpińska Agata</v>
      </c>
      <c r="D135" s="9">
        <f>VLOOKUP(B135,'[1]baza zgłoszenia '!$B$3:$H$169,3,FALSE)</f>
        <v>1987</v>
      </c>
      <c r="E135" s="8" t="str">
        <f>VLOOKUP(B135,'[1]baza zgłoszenia '!$B$3:$H$169,4,FALSE)</f>
        <v>Stalowa Wola</v>
      </c>
      <c r="F135" s="8"/>
      <c r="G135" s="9">
        <v>13</v>
      </c>
      <c r="H135" s="9" t="str">
        <f>VLOOKUP(B135,'[1]baza zgłoszenia '!$B$3:$H$169,7,FALSE)</f>
        <v>K-20</v>
      </c>
      <c r="I135" s="36" t="s">
        <v>336</v>
      </c>
    </row>
    <row r="136" spans="1:9" ht="15">
      <c r="A136" s="2">
        <v>134</v>
      </c>
      <c r="B136" s="10" t="s">
        <v>225</v>
      </c>
      <c r="C136" s="6" t="str">
        <f>VLOOKUP(B136,'[1]baza zgłoszenia '!$B$3:$H$169,2,FALSE)</f>
        <v>Karpiński Rafał</v>
      </c>
      <c r="D136" s="5">
        <f>VLOOKUP(B136,'[1]baza zgłoszenia '!$B$3:$H$169,3,FALSE)</f>
        <v>1985</v>
      </c>
      <c r="E136" s="6" t="str">
        <f>VLOOKUP(B136,'[1]baza zgłoszenia '!$B$3:$H$169,4,FALSE)</f>
        <v>Stalowa Wola</v>
      </c>
      <c r="F136" s="6"/>
      <c r="G136" s="5">
        <v>22</v>
      </c>
      <c r="H136" s="5" t="str">
        <f>VLOOKUP(B136,'[1]baza zgłoszenia '!$B$3:$H$169,7,FALSE)</f>
        <v>M-20</v>
      </c>
      <c r="I136" s="36" t="s">
        <v>336</v>
      </c>
    </row>
    <row r="137" spans="1:9" ht="15">
      <c r="A137" s="2">
        <v>135</v>
      </c>
      <c r="B137" s="7" t="s">
        <v>226</v>
      </c>
      <c r="C137" s="8" t="str">
        <f>VLOOKUP(B137,'[1]baza zgłoszenia '!$B$3:$H$169,2,FALSE)</f>
        <v>Marchewka Kazimierz </v>
      </c>
      <c r="D137" s="9">
        <f>VLOOKUP(B137,'[1]baza zgłoszenia '!$B$3:$H$169,3,FALSE)</f>
        <v>1958</v>
      </c>
      <c r="E137" s="8" t="str">
        <f>VLOOKUP(B137,'[1]baza zgłoszenia '!$B$3:$H$169,4,FALSE)</f>
        <v>Stalowa Wola</v>
      </c>
      <c r="F137" s="8"/>
      <c r="G137" s="9">
        <v>14</v>
      </c>
      <c r="H137" s="9" t="str">
        <f>VLOOKUP(B137,'[1]baza zgłoszenia '!$B$3:$H$169,7,FALSE)</f>
        <v>M-50</v>
      </c>
      <c r="I137" s="36" t="s">
        <v>337</v>
      </c>
    </row>
    <row r="138" spans="1:9" ht="15">
      <c r="A138" s="2">
        <v>136</v>
      </c>
      <c r="B138" s="10" t="s">
        <v>227</v>
      </c>
      <c r="C138" s="6" t="str">
        <f>VLOOKUP(B138,'[1]baza zgłoszenia '!$B$3:$H$169,2,FALSE)</f>
        <v>Wojewoda Jakub </v>
      </c>
      <c r="D138" s="5">
        <f>VLOOKUP(B138,'[1]baza zgłoszenia '!$B$3:$H$169,3,FALSE)</f>
        <v>1982</v>
      </c>
      <c r="E138" s="6" t="str">
        <f>VLOOKUP(B138,'[1]baza zgłoszenia '!$B$3:$H$169,4,FALSE)</f>
        <v>Stalowa Wola</v>
      </c>
      <c r="F138" s="6"/>
      <c r="G138" s="5">
        <v>33</v>
      </c>
      <c r="H138" s="5" t="str">
        <f>VLOOKUP(B138,'[1]baza zgłoszenia '!$B$3:$H$169,7,FALSE)</f>
        <v>M-30</v>
      </c>
      <c r="I138" s="36" t="s">
        <v>338</v>
      </c>
    </row>
    <row r="139" spans="1:9" ht="15">
      <c r="A139" s="2">
        <v>137</v>
      </c>
      <c r="B139" s="7" t="s">
        <v>228</v>
      </c>
      <c r="C139" s="8" t="str">
        <f>VLOOKUP(B139,'[1]baza zgłoszenia '!$B$3:$H$169,2,FALSE)</f>
        <v>Gąbka Krzysztof</v>
      </c>
      <c r="D139" s="9">
        <f>VLOOKUP(B139,'[1]baza zgłoszenia '!$B$3:$H$169,3,FALSE)</f>
        <v>1952</v>
      </c>
      <c r="E139" s="8" t="str">
        <f>VLOOKUP(B139,'[1]baza zgłoszenia '!$B$3:$H$169,4,FALSE)</f>
        <v>Stalowa Wola</v>
      </c>
      <c r="F139" s="8"/>
      <c r="G139" s="9">
        <v>9</v>
      </c>
      <c r="H139" s="9" t="str">
        <f>VLOOKUP(B139,'[1]baza zgłoszenia '!$B$3:$H$169,7,FALSE)</f>
        <v>M-60</v>
      </c>
      <c r="I139" s="36" t="s">
        <v>338</v>
      </c>
    </row>
    <row r="140" spans="1:9" ht="15">
      <c r="A140" s="2">
        <v>138</v>
      </c>
      <c r="B140" s="10" t="s">
        <v>229</v>
      </c>
      <c r="C140" s="6" t="str">
        <f>VLOOKUP(B140,'[1]baza zgłoszenia '!$B$3:$H$169,2,FALSE)</f>
        <v>Wojtasik Małgorzata</v>
      </c>
      <c r="D140" s="5">
        <f>VLOOKUP(B140,'[1]baza zgłoszenia '!$B$3:$H$169,3,FALSE)</f>
        <v>1977</v>
      </c>
      <c r="E140" s="6" t="str">
        <f>VLOOKUP(B140,'[1]baza zgłoszenia '!$B$3:$H$169,4,FALSE)</f>
        <v>Stalowa Wola</v>
      </c>
      <c r="F140" s="6"/>
      <c r="G140" s="5">
        <v>14</v>
      </c>
      <c r="H140" s="5" t="str">
        <f>VLOOKUP(B140,'[1]baza zgłoszenia '!$B$3:$H$169,7,FALSE)</f>
        <v>K-20</v>
      </c>
      <c r="I140" s="36" t="s">
        <v>339</v>
      </c>
    </row>
    <row r="141" spans="1:9" ht="15">
      <c r="A141" s="2">
        <v>139</v>
      </c>
      <c r="B141" s="7" t="s">
        <v>230</v>
      </c>
      <c r="C141" s="8" t="str">
        <f>VLOOKUP(B141,'[1]baza zgłoszenia '!$B$3:$H$169,2,FALSE)</f>
        <v>Starońska Anna </v>
      </c>
      <c r="D141" s="9">
        <f>VLOOKUP(B141,'[1]baza zgłoszenia '!$B$3:$H$169,3,FALSE)</f>
        <v>1985</v>
      </c>
      <c r="E141" s="8" t="str">
        <f>VLOOKUP(B141,'[1]baza zgłoszenia '!$B$3:$H$169,4,FALSE)</f>
        <v>Stalowa Wola </v>
      </c>
      <c r="F141" s="8" t="str">
        <f>VLOOKUP(B141,'[1]baza zgłoszenia '!$B$3:$H$169,5,FALSE)</f>
        <v>Wybiegaj zdrowie </v>
      </c>
      <c r="G141" s="9">
        <v>15</v>
      </c>
      <c r="H141" s="9" t="str">
        <f>VLOOKUP(B141,'[1]baza zgłoszenia '!$B$3:$H$169,7,FALSE)</f>
        <v>K-20</v>
      </c>
      <c r="I141" s="36" t="s">
        <v>339</v>
      </c>
    </row>
    <row r="142" spans="1:9" ht="15">
      <c r="A142" s="2">
        <v>140</v>
      </c>
      <c r="B142" s="10" t="s">
        <v>231</v>
      </c>
      <c r="C142" s="6" t="str">
        <f>VLOOKUP(B142,'[1]baza zgłoszenia '!$B$3:$H$169,2,FALSE)</f>
        <v>Starońska Dorota </v>
      </c>
      <c r="D142" s="5">
        <f>VLOOKUP(B142,'[1]baza zgłoszenia '!$B$3:$H$169,3,FALSE)</f>
        <v>1987</v>
      </c>
      <c r="E142" s="6" t="str">
        <f>VLOOKUP(B142,'[1]baza zgłoszenia '!$B$3:$H$169,4,FALSE)</f>
        <v>Stalowa Wola </v>
      </c>
      <c r="F142" s="6" t="str">
        <f>VLOOKUP(B142,'[1]baza zgłoszenia '!$B$3:$H$169,5,FALSE)</f>
        <v>Wybiegaj zdrowie </v>
      </c>
      <c r="G142" s="5">
        <v>16</v>
      </c>
      <c r="H142" s="5" t="str">
        <f>VLOOKUP(B142,'[1]baza zgłoszenia '!$B$3:$H$169,7,FALSE)</f>
        <v>K-20</v>
      </c>
      <c r="I142" s="36" t="s">
        <v>339</v>
      </c>
    </row>
    <row r="143" spans="1:9" ht="15">
      <c r="A143" s="2">
        <v>141</v>
      </c>
      <c r="B143" s="7" t="s">
        <v>232</v>
      </c>
      <c r="C143" s="8" t="str">
        <f>VLOOKUP(B143,'[1]baza zgłoszenia '!$B$3:$H$169,2,FALSE)</f>
        <v>Budziło Beata</v>
      </c>
      <c r="D143" s="9">
        <f>VLOOKUP(B143,'[1]baza zgłoszenia '!$B$3:$H$169,3,FALSE)</f>
        <v>1973</v>
      </c>
      <c r="E143" s="8" t="str">
        <f>VLOOKUP(B143,'[1]baza zgłoszenia '!$B$3:$H$169,4,FALSE)</f>
        <v>Stalowa Wola</v>
      </c>
      <c r="F143" s="8"/>
      <c r="G143" s="9">
        <v>3</v>
      </c>
      <c r="H143" s="9" t="str">
        <f>VLOOKUP(B143,'[1]baza zgłoszenia '!$B$3:$H$169,7,FALSE)</f>
        <v>K-40</v>
      </c>
      <c r="I143" s="36" t="s">
        <v>339</v>
      </c>
    </row>
    <row r="144" spans="1:9" ht="15">
      <c r="A144" s="2">
        <v>142</v>
      </c>
      <c r="B144" s="10" t="s">
        <v>233</v>
      </c>
      <c r="C144" s="6" t="str">
        <f>VLOOKUP(B144,'[1]baza zgłoszenia '!$B$3:$H$169,2,FALSE)</f>
        <v>Kopała Sylwia </v>
      </c>
      <c r="D144" s="5">
        <f>VLOOKUP(B144,'[1]baza zgłoszenia '!$B$3:$H$169,3,FALSE)</f>
        <v>1987</v>
      </c>
      <c r="E144" s="6" t="str">
        <f>VLOOKUP(B144,'[1]baza zgłoszenia '!$B$3:$H$169,4,FALSE)</f>
        <v>Stalowa Wola </v>
      </c>
      <c r="F144" s="6" t="str">
        <f>VLOOKUP(B144,'[1]baza zgłoszenia '!$B$3:$H$169,5,FALSE)</f>
        <v>Wybiegaj zdrowie </v>
      </c>
      <c r="G144" s="5">
        <v>17</v>
      </c>
      <c r="H144" s="5" t="str">
        <f>VLOOKUP(B144,'[1]baza zgłoszenia '!$B$3:$H$169,7,FALSE)</f>
        <v>K-20</v>
      </c>
      <c r="I144" s="36" t="s">
        <v>340</v>
      </c>
    </row>
    <row r="145" spans="1:9" ht="15">
      <c r="A145" s="2">
        <v>143</v>
      </c>
      <c r="B145" s="7" t="s">
        <v>234</v>
      </c>
      <c r="C145" s="8" t="str">
        <f>VLOOKUP(B145,'[1]baza zgłoszenia '!$B$3:$H$169,2,FALSE)</f>
        <v>Łańcucki Stanisłąw </v>
      </c>
      <c r="D145" s="9">
        <f>VLOOKUP(B145,'[1]baza zgłoszenia '!$B$3:$H$169,3,FALSE)</f>
        <v>1958</v>
      </c>
      <c r="E145" s="8" t="str">
        <f>VLOOKUP(B145,'[1]baza zgłoszenia '!$B$3:$H$169,4,FALSE)</f>
        <v>Stalowa Wola</v>
      </c>
      <c r="F145" s="8" t="str">
        <f>VLOOKUP(B145,'[1]baza zgłoszenia '!$B$3:$H$169,5,FALSE)</f>
        <v>SKB Stalowa Wola</v>
      </c>
      <c r="G145" s="9">
        <v>15</v>
      </c>
      <c r="H145" s="9" t="str">
        <f>VLOOKUP(B145,'[1]baza zgłoszenia '!$B$3:$H$169,7,FALSE)</f>
        <v>M-50</v>
      </c>
      <c r="I145" s="36" t="s">
        <v>340</v>
      </c>
    </row>
    <row r="146" spans="1:9" ht="15">
      <c r="A146" s="2">
        <v>144</v>
      </c>
      <c r="B146" s="10" t="s">
        <v>235</v>
      </c>
      <c r="C146" s="6" t="str">
        <f>VLOOKUP(B146,'[1]baza zgłoszenia '!$B$3:$H$169,2,FALSE)</f>
        <v>Wiatrowicz Barbara</v>
      </c>
      <c r="D146" s="5">
        <f>VLOOKUP(B146,'[1]baza zgłoszenia '!$B$3:$H$169,3,FALSE)</f>
        <v>1962</v>
      </c>
      <c r="E146" s="6" t="str">
        <f>VLOOKUP(B146,'[1]baza zgłoszenia '!$B$3:$H$169,4,FALSE)</f>
        <v>Stalowa Wola</v>
      </c>
      <c r="F146" s="6"/>
      <c r="G146" s="5">
        <v>4</v>
      </c>
      <c r="H146" s="5" t="str">
        <f>VLOOKUP(B146,'[1]baza zgłoszenia '!$B$3:$H$169,7,FALSE)</f>
        <v>K-40</v>
      </c>
      <c r="I146" s="36" t="s">
        <v>340</v>
      </c>
    </row>
    <row r="147" spans="1:9" ht="15">
      <c r="A147" s="2">
        <v>145</v>
      </c>
      <c r="B147" s="7" t="s">
        <v>236</v>
      </c>
      <c r="C147" s="8" t="str">
        <f>VLOOKUP(B147,'[1]baza zgłoszenia '!$B$3:$H$169,2,FALSE)</f>
        <v>Łuczak Barbara</v>
      </c>
      <c r="D147" s="9">
        <f>VLOOKUP(B147,'[1]baza zgłoszenia '!$B$3:$H$169,3,FALSE)</f>
        <v>1988</v>
      </c>
      <c r="E147" s="8" t="str">
        <f>VLOOKUP(B147,'[1]baza zgłoszenia '!$B$3:$H$169,4,FALSE)</f>
        <v>Sarzyna</v>
      </c>
      <c r="F147" s="8"/>
      <c r="G147" s="9">
        <v>18</v>
      </c>
      <c r="H147" s="9" t="str">
        <f>VLOOKUP(B147,'[1]baza zgłoszenia '!$B$3:$H$169,7,FALSE)</f>
        <v>K-20</v>
      </c>
      <c r="I147" s="36" t="s">
        <v>341</v>
      </c>
    </row>
    <row r="148" spans="1:9" ht="15">
      <c r="A148" s="2">
        <v>146</v>
      </c>
      <c r="B148" s="10" t="s">
        <v>237</v>
      </c>
      <c r="C148" s="6" t="str">
        <f>VLOOKUP(B148,'[1]baza zgłoszenia '!$B$3:$H$169,2,FALSE)</f>
        <v>Wziątka Krzesztof</v>
      </c>
      <c r="D148" s="5">
        <f>VLOOKUP(B148,'[1]baza zgłoszenia '!$B$3:$H$169,3,FALSE)</f>
        <v>1988</v>
      </c>
      <c r="E148" s="6" t="str">
        <f>VLOOKUP(B148,'[1]baza zgłoszenia '!$B$3:$H$169,4,FALSE)</f>
        <v>Sarzyna</v>
      </c>
      <c r="F148" s="6"/>
      <c r="G148" s="5">
        <v>23</v>
      </c>
      <c r="H148" s="5" t="str">
        <f>VLOOKUP(B148,'[1]baza zgłoszenia '!$B$3:$H$169,7,FALSE)</f>
        <v>M-20</v>
      </c>
      <c r="I148" s="36" t="s">
        <v>341</v>
      </c>
    </row>
    <row r="149" spans="1:9" ht="15">
      <c r="A149" s="2">
        <v>147</v>
      </c>
      <c r="B149" s="7" t="s">
        <v>238</v>
      </c>
      <c r="C149" s="8" t="str">
        <f>VLOOKUP(B149,'[1]baza zgłoszenia '!$B$3:$H$169,2,FALSE)</f>
        <v>Orłowska  Beata </v>
      </c>
      <c r="D149" s="9">
        <f>VLOOKUP(B149,'[1]baza zgłoszenia '!$B$3:$H$169,3,FALSE)</f>
        <v>1970</v>
      </c>
      <c r="E149" s="8" t="str">
        <f>VLOOKUP(B149,'[1]baza zgłoszenia '!$B$3:$H$169,4,FALSE)</f>
        <v>Stalowa Wola</v>
      </c>
      <c r="F149" s="8"/>
      <c r="G149" s="9">
        <v>5</v>
      </c>
      <c r="H149" s="9" t="str">
        <f>VLOOKUP(B149,'[1]baza zgłoszenia '!$B$3:$H$169,7,FALSE)</f>
        <v>K-40</v>
      </c>
      <c r="I149" s="36" t="s">
        <v>342</v>
      </c>
    </row>
    <row r="150" spans="1:9" ht="15">
      <c r="A150" s="2">
        <v>148</v>
      </c>
      <c r="B150" s="10" t="s">
        <v>239</v>
      </c>
      <c r="C150" s="6" t="str">
        <f>VLOOKUP(B150,'[1]baza zgłoszenia '!$B$3:$H$169,2,FALSE)</f>
        <v>Żurawski Mieczysław</v>
      </c>
      <c r="D150" s="5">
        <f>VLOOKUP(B150,'[1]baza zgłoszenia '!$B$3:$H$169,3,FALSE)</f>
        <v>1954</v>
      </c>
      <c r="E150" s="6" t="str">
        <f>VLOOKUP(B150,'[1]baza zgłoszenia '!$B$3:$H$169,4,FALSE)</f>
        <v>Stalowa Wola</v>
      </c>
      <c r="F150" s="6" t="str">
        <f>VLOOKUP(B150,'[1]baza zgłoszenia '!$B$3:$H$169,5,FALSE)</f>
        <v>KB Stalowa Wola</v>
      </c>
      <c r="G150" s="5">
        <v>16</v>
      </c>
      <c r="H150" s="5" t="str">
        <f>VLOOKUP(B150,'[1]baza zgłoszenia '!$B$3:$H$169,7,FALSE)</f>
        <v>M-50</v>
      </c>
      <c r="I150" s="36" t="s">
        <v>342</v>
      </c>
    </row>
    <row r="151" spans="1:9" ht="15">
      <c r="A151" s="2">
        <v>149</v>
      </c>
      <c r="B151" s="7" t="s">
        <v>240</v>
      </c>
      <c r="C151" s="8" t="str">
        <f>VLOOKUP(B151,'[1]baza zgłoszenia '!$B$3:$H$169,2,FALSE)</f>
        <v>Warchoł Kamil</v>
      </c>
      <c r="D151" s="9">
        <f>VLOOKUP(B151,'[1]baza zgłoszenia '!$B$3:$H$169,3,FALSE)</f>
        <v>1995</v>
      </c>
      <c r="E151" s="8" t="str">
        <f>VLOOKUP(B151,'[1]baza zgłoszenia '!$B$3:$H$169,4,FALSE)</f>
        <v>Przyszów</v>
      </c>
      <c r="F151" s="8"/>
      <c r="G151" s="9">
        <v>17</v>
      </c>
      <c r="H151" s="9" t="str">
        <f>VLOOKUP(B151,'[1]baza zgłoszenia '!$B$3:$H$169,7,FALSE)</f>
        <v>M-16</v>
      </c>
      <c r="I151" s="36" t="s">
        <v>343</v>
      </c>
    </row>
    <row r="152" spans="1:9" ht="15">
      <c r="A152" s="2">
        <v>150</v>
      </c>
      <c r="B152" s="10" t="s">
        <v>241</v>
      </c>
      <c r="C152" s="6" t="str">
        <f>VLOOKUP(B152,'[1]baza zgłoszenia '!$B$3:$H$169,2,FALSE)</f>
        <v>Kazio Alina  </v>
      </c>
      <c r="D152" s="5">
        <f>VLOOKUP(B152,'[1]baza zgłoszenia '!$B$3:$H$169,3,FALSE)</f>
        <v>1961</v>
      </c>
      <c r="E152" s="6" t="str">
        <f>VLOOKUP(B152,'[1]baza zgłoszenia '!$B$3:$H$169,4,FALSE)</f>
        <v>Stalowa Wola </v>
      </c>
      <c r="F152" s="6" t="str">
        <f>VLOOKUP(B152,'[1]baza zgłoszenia '!$B$3:$H$169,5,FALSE)</f>
        <v>SKB Stalowa Wola</v>
      </c>
      <c r="G152" s="5">
        <v>6</v>
      </c>
      <c r="H152" s="5" t="str">
        <f>VLOOKUP(B152,'[1]baza zgłoszenia '!$B$3:$H$169,7,FALSE)</f>
        <v>K-40</v>
      </c>
      <c r="I152" s="36" t="s">
        <v>344</v>
      </c>
    </row>
    <row r="153" spans="1:9" ht="15">
      <c r="A153" s="2">
        <v>151</v>
      </c>
      <c r="B153" s="7" t="s">
        <v>242</v>
      </c>
      <c r="C153" s="8" t="str">
        <f>VLOOKUP(B153,'[1]baza zgłoszenia '!$B$3:$H$169,2,FALSE)</f>
        <v>Polek Bożena </v>
      </c>
      <c r="D153" s="9">
        <f>VLOOKUP(B153,'[1]baza zgłoszenia '!$B$3:$H$169,3,FALSE)</f>
        <v>1980</v>
      </c>
      <c r="E153" s="8" t="str">
        <f>VLOOKUP(B153,'[1]baza zgłoszenia '!$B$3:$H$169,4,FALSE)</f>
        <v>Stalowa Wola </v>
      </c>
      <c r="F153" s="8" t="str">
        <f>VLOOKUP(B153,'[1]baza zgłoszenia '!$B$3:$H$169,5,FALSE)</f>
        <v>Wybiegaj Zdrowie</v>
      </c>
      <c r="G153" s="9">
        <v>19</v>
      </c>
      <c r="H153" s="9" t="str">
        <f>VLOOKUP(B153,'[1]baza zgłoszenia '!$B$3:$H$169,7,FALSE)</f>
        <v>K-20</v>
      </c>
      <c r="I153" s="36" t="s">
        <v>344</v>
      </c>
    </row>
    <row r="154" spans="1:9" ht="15">
      <c r="A154" s="2">
        <v>152</v>
      </c>
      <c r="B154" s="10" t="s">
        <v>243</v>
      </c>
      <c r="C154" s="4" t="s">
        <v>244</v>
      </c>
      <c r="D154" s="5">
        <v>1957</v>
      </c>
      <c r="E154" s="6"/>
      <c r="F154" s="22" t="s">
        <v>245</v>
      </c>
      <c r="G154" s="5">
        <v>2</v>
      </c>
      <c r="H154" s="5" t="s">
        <v>246</v>
      </c>
      <c r="I154" s="36" t="s">
        <v>345</v>
      </c>
    </row>
    <row r="155" spans="1:9" ht="15">
      <c r="A155" s="2">
        <v>153</v>
      </c>
      <c r="B155" s="7" t="s">
        <v>247</v>
      </c>
      <c r="C155" s="8" t="str">
        <f>VLOOKUP(B155,'[1]baza zgłoszenia '!$B$3:$H$169,2,FALSE)</f>
        <v>Paszkiewicz Zbigniew</v>
      </c>
      <c r="D155" s="9">
        <f>VLOOKUP(B155,'[1]baza zgłoszenia '!$B$3:$H$169,3,FALSE)</f>
        <v>1931</v>
      </c>
      <c r="E155" s="8" t="str">
        <f>VLOOKUP(B155,'[1]baza zgłoszenia '!$B$3:$H$169,4,FALSE)</f>
        <v>Stalowa Wola</v>
      </c>
      <c r="F155" s="8"/>
      <c r="G155" s="9">
        <v>2</v>
      </c>
      <c r="H155" s="9" t="str">
        <f>VLOOKUP(B155,'[1]baza zgłoszenia '!$B$3:$H$169,7,FALSE)</f>
        <v>M-70</v>
      </c>
      <c r="I155" s="36" t="s">
        <v>346</v>
      </c>
    </row>
  </sheetData>
  <sheetProtection/>
  <autoFilter ref="A2:H155"/>
  <mergeCells count="1">
    <mergeCell ref="C1:G1"/>
  </mergeCells>
  <printOptions/>
  <pageMargins left="0.6692913385826772" right="0.3937007874015748" top="1.4173228346456694" bottom="2.5590551181102366" header="0.3937007874015748" footer="2.1653543307086616"/>
  <pageSetup fitToHeight="1" fitToWidth="1" horizontalDpi="600" verticalDpi="600" orientation="portrait" paperSize="9" scale="24" r:id="rId2"/>
  <headerFooter alignWithMargins="0">
    <oddHeader>&amp;L&amp;"Times New Roman,Kursywa"&amp;11Zatwierdzam:&amp;C&amp;"Arial,Pogrubiony"&amp;14
Tygodniowy rozkład zajęć na SPSJOP nr 01/2013&amp;"Arial,Normalny"&amp;10
&amp;"Arial,Pogrubiony"Tydzień I&amp;"Arial,Normalny"  28.01 - 1.02.2013r.
</oddHeader>
    <oddFooter>&amp;L&amp;"Arial,Kursywa"Opracował: mł. kpt. Piotr Flejszar
&amp;R&amp;"Arial,Kursywa"Sprawdził: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2013-11-11T23:07:50Z</dcterms:created>
  <dcterms:modified xsi:type="dcterms:W3CDTF">2013-11-20T10:22:13Z</dcterms:modified>
  <cp:category/>
  <cp:version/>
  <cp:contentType/>
  <cp:contentStatus/>
</cp:coreProperties>
</file>